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450" yWindow="120" windowWidth="26415" windowHeight="13335" tabRatio="646"/>
  </bookViews>
  <sheets>
    <sheet name="Figs 4 - 6 Plots" sheetId="7" r:id="rId1"/>
    <sheet name="Figs 4 - 6 Data" sheetId="1" r:id="rId2"/>
    <sheet name="Figs 4 - 6 Legends" sheetId="3" r:id="rId3"/>
  </sheets>
  <definedNames>
    <definedName name="Fig_12_14__Field_Size_Distribution_of_Proved_Fields_">#REF!</definedName>
    <definedName name="Fig_12_14__Proved_Field_Counts_by_PTYPE_by_Plan_Area_">#REF!</definedName>
    <definedName name="Fig_15__Field_Size_Distribution_of_RJD_Fields_">#REF!</definedName>
    <definedName name="_xlnm.Print_Area" localSheetId="0">'Figs 4 - 6 Plots'!$A$4:$L$64</definedName>
  </definedNames>
  <calcPr calcId="145621"/>
</workbook>
</file>

<file path=xl/calcChain.xml><?xml version="1.0" encoding="utf-8"?>
<calcChain xmlns="http://schemas.openxmlformats.org/spreadsheetml/2006/main">
  <c r="N16" i="3" l="1"/>
  <c r="N4" i="3"/>
  <c r="K28" i="3" l="1"/>
  <c r="K30" i="3"/>
  <c r="K26" i="3"/>
  <c r="N26" i="3" s="1"/>
  <c r="D30" i="1" l="1"/>
  <c r="E30" i="1"/>
  <c r="F30" i="1"/>
  <c r="G30" i="1"/>
  <c r="H30" i="1"/>
  <c r="I30" i="1"/>
  <c r="J30" i="1"/>
  <c r="K30" i="1"/>
  <c r="L30" i="1"/>
</calcChain>
</file>

<file path=xl/sharedStrings.xml><?xml version="1.0" encoding="utf-8"?>
<sst xmlns="http://schemas.openxmlformats.org/spreadsheetml/2006/main" count="142" uniqueCount="78">
  <si>
    <t>Class</t>
  </si>
  <si>
    <t>Reserves range</t>
  </si>
  <si>
    <t>Upper limit</t>
  </si>
  <si>
    <t>Total GOM</t>
  </si>
  <si>
    <t>Western GOM</t>
  </si>
  <si>
    <t>Central GOM</t>
  </si>
  <si>
    <t>0.000 - 0.062</t>
  </si>
  <si>
    <t>0.062 - 0.125</t>
  </si>
  <si>
    <t>0.125 - 0.250</t>
  </si>
  <si>
    <t>0.25 - 0.50</t>
  </si>
  <si>
    <t>0.50 - 1.00</t>
  </si>
  <si>
    <t>1 - 2</t>
  </si>
  <si>
    <t>2 - 4</t>
  </si>
  <si>
    <t>4 - 8</t>
  </si>
  <si>
    <t>8 - 16</t>
  </si>
  <si>
    <t>16 - 32</t>
  </si>
  <si>
    <t>32 - 64</t>
  </si>
  <si>
    <t>64 - 128</t>
  </si>
  <si>
    <t>128 - 256</t>
  </si>
  <si>
    <t>256 - 512</t>
  </si>
  <si>
    <t>512 - 1,024</t>
  </si>
  <si>
    <t>1,024 - 2,048</t>
  </si>
  <si>
    <t>2,048 - 4,096</t>
  </si>
  <si>
    <t>4,096 - 8,192</t>
  </si>
  <si>
    <t>8,192 - 16,384</t>
  </si>
  <si>
    <t>16,384 - 32,768</t>
  </si>
  <si>
    <t>32,768 - 65,536</t>
  </si>
  <si>
    <t>65,536 - 131,072</t>
  </si>
  <si>
    <t>131,072 - 262,144</t>
  </si>
  <si>
    <t>262,144 - 524,288</t>
  </si>
  <si>
    <t>524,288 - 1,048,576</t>
  </si>
  <si>
    <t>Totals:</t>
  </si>
  <si>
    <t>TOTAL GOM</t>
  </si>
  <si>
    <t>TOTAL:</t>
  </si>
  <si>
    <t>MMBOE</t>
  </si>
  <si>
    <t>MEDIAN</t>
  </si>
  <si>
    <t>MEAN:</t>
  </si>
  <si>
    <t>OF RESERVES</t>
  </si>
  <si>
    <t>16 LARGEST:</t>
  </si>
  <si>
    <t>WESTERN GOM</t>
  </si>
  <si>
    <t>CENTRAL GOM</t>
  </si>
  <si>
    <t>&lt; 0.062</t>
  </si>
  <si>
    <t>&lt; 0.125</t>
  </si>
  <si>
    <t>&lt;0.250</t>
  </si>
  <si>
    <t>&lt; 0.50</t>
  </si>
  <si>
    <t>&lt; 1.00</t>
  </si>
  <si>
    <t>&lt; 2</t>
  </si>
  <si>
    <t>&lt; 4</t>
  </si>
  <si>
    <t>&lt; 8</t>
  </si>
  <si>
    <t>&lt; 16</t>
  </si>
  <si>
    <t>&lt; 32</t>
  </si>
  <si>
    <t>&lt; 64</t>
  </si>
  <si>
    <t>&lt; 128</t>
  </si>
  <si>
    <t>&lt; 256</t>
  </si>
  <si>
    <t>&lt; 512</t>
  </si>
  <si>
    <t>&lt; 1024</t>
  </si>
  <si>
    <t>&lt; 2048</t>
  </si>
  <si>
    <t>&lt; 4096</t>
  </si>
  <si>
    <t>&lt; 8192</t>
  </si>
  <si>
    <t>&lt; 16384</t>
  </si>
  <si>
    <t>&lt; 32768</t>
  </si>
  <si>
    <t>&lt; 65536</t>
  </si>
  <si>
    <t>&lt; 131072</t>
  </si>
  <si>
    <t>&lt; 262144</t>
  </si>
  <si>
    <t>&lt; 524288</t>
  </si>
  <si>
    <t>&lt; 1048576</t>
  </si>
  <si>
    <t>Figures 4 - 6 Plot</t>
  </si>
  <si>
    <t>Fig. 4. GOM BOE Reserves</t>
  </si>
  <si>
    <t>Fig. 5. GOM Oil Reserves</t>
  </si>
  <si>
    <t>Fig. 6.  GOM Gas  Reserves</t>
  </si>
  <si>
    <t>Figure 4. Field Size Distributions of Oil and Gas Fields</t>
  </si>
  <si>
    <t>Figure 5. Field Size Distributions of Oil Fields</t>
  </si>
  <si>
    <t>Figure 6. Field Size Distributions of Gas Fields</t>
  </si>
  <si>
    <t>9 LARGEST:</t>
  </si>
  <si>
    <t>7 LARGEST:</t>
  </si>
  <si>
    <t xml:space="preserve">   Figure 4.  Field-size Distribution of all GOM Fields by Planning Area</t>
  </si>
  <si>
    <t xml:space="preserve">   Figure 5.  Field-size Distribution of GOM Oil Fields by Planning Area</t>
  </si>
  <si>
    <t xml:space="preserve">   Figure 6.  Field-size Distribution of GOM Gas Fields by Planning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</si>
</sst>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5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" fontId="3" fillId="0" borderId="3" xfId="1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0" fontId="0" fillId="0" borderId="4" xfId="0" quotePrefix="1" applyNumberFormat="1" applyBorder="1"/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right" wrapText="1"/>
    </xf>
    <xf numFmtId="0" fontId="5" fillId="0" borderId="6" xfId="4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quotePrefix="1" applyNumberFormat="1" applyBorder="1"/>
    <xf numFmtId="49" fontId="5" fillId="0" borderId="7" xfId="4" applyNumberFormat="1" applyFont="1" applyFill="1" applyBorder="1" applyAlignment="1">
      <alignment horizontal="right" wrapText="1"/>
    </xf>
    <xf numFmtId="49" fontId="5" fillId="0" borderId="6" xfId="4" applyNumberFormat="1" applyFont="1" applyFill="1" applyBorder="1" applyAlignment="1">
      <alignment horizontal="right" wrapText="1"/>
    </xf>
    <xf numFmtId="49" fontId="5" fillId="0" borderId="4" xfId="4" applyNumberFormat="1" applyFont="1" applyFill="1" applyBorder="1" applyAlignment="1">
      <alignment horizontal="right" wrapText="1"/>
    </xf>
    <xf numFmtId="49" fontId="3" fillId="0" borderId="4" xfId="0" applyNumberFormat="1" applyFont="1" applyBorder="1" applyAlignment="1">
      <alignment horizontal="right" vertical="center"/>
    </xf>
    <xf numFmtId="49" fontId="3" fillId="0" borderId="8" xfId="0" applyNumberFormat="1" applyFont="1" applyBorder="1" applyAlignment="1">
      <alignment horizontal="right" vertical="center"/>
    </xf>
    <xf numFmtId="49" fontId="5" fillId="0" borderId="9" xfId="4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5" fillId="0" borderId="0" xfId="4" applyNumberFormat="1" applyFont="1" applyFill="1" applyBorder="1" applyAlignment="1">
      <alignment horizontal="right" wrapText="1"/>
    </xf>
    <xf numFmtId="0" fontId="5" fillId="0" borderId="0" xfId="4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vertical="center"/>
    </xf>
    <xf numFmtId="0" fontId="0" fillId="0" borderId="0" xfId="0" quotePrefix="1" applyNumberFormat="1" applyFill="1" applyBorder="1"/>
    <xf numFmtId="3" fontId="3" fillId="0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0" fillId="3" borderId="10" xfId="0" applyFill="1" applyBorder="1"/>
    <xf numFmtId="164" fontId="0" fillId="0" borderId="0" xfId="1" applyNumberFormat="1" applyFont="1" applyBorder="1"/>
    <xf numFmtId="0" fontId="0" fillId="0" borderId="11" xfId="0" applyBorder="1"/>
    <xf numFmtId="0" fontId="0" fillId="0" borderId="0" xfId="0" applyBorder="1"/>
    <xf numFmtId="165" fontId="0" fillId="0" borderId="0" xfId="0" applyNumberFormat="1" applyBorder="1"/>
    <xf numFmtId="0" fontId="0" fillId="3" borderId="12" xfId="0" applyFill="1" applyBorder="1"/>
    <xf numFmtId="9" fontId="0" fillId="0" borderId="13" xfId="5" applyFont="1" applyBorder="1"/>
    <xf numFmtId="0" fontId="0" fillId="0" borderId="14" xfId="0" applyBorder="1"/>
    <xf numFmtId="165" fontId="0" fillId="0" borderId="13" xfId="0" applyNumberFormat="1" applyBorder="1"/>
    <xf numFmtId="0" fontId="0" fillId="4" borderId="10" xfId="0" applyFill="1" applyBorder="1"/>
    <xf numFmtId="0" fontId="0" fillId="4" borderId="12" xfId="0" applyFill="1" applyBorder="1"/>
    <xf numFmtId="0" fontId="0" fillId="0" borderId="0" xfId="0" applyFill="1" applyBorder="1"/>
    <xf numFmtId="9" fontId="0" fillId="0" borderId="0" xfId="5" applyFont="1" applyFill="1" applyBorder="1"/>
    <xf numFmtId="165" fontId="0" fillId="0" borderId="0" xfId="0" applyNumberFormat="1" applyFill="1" applyBorder="1"/>
    <xf numFmtId="164" fontId="0" fillId="0" borderId="0" xfId="2" applyNumberFormat="1" applyFont="1" applyBorder="1"/>
    <xf numFmtId="0" fontId="3" fillId="0" borderId="0" xfId="3" applyBorder="1"/>
    <xf numFmtId="165" fontId="3" fillId="0" borderId="0" xfId="3" applyNumberFormat="1" applyBorder="1"/>
    <xf numFmtId="165" fontId="3" fillId="0" borderId="13" xfId="3" applyNumberFormat="1" applyBorder="1"/>
    <xf numFmtId="0" fontId="11" fillId="0" borderId="0" xfId="0" applyFont="1"/>
    <xf numFmtId="0" fontId="1" fillId="0" borderId="0" xfId="0" applyFont="1" applyBorder="1"/>
    <xf numFmtId="164" fontId="3" fillId="0" borderId="0" xfId="0" applyNumberFormat="1" applyFont="1" applyFill="1" applyBorder="1"/>
    <xf numFmtId="0" fontId="0" fillId="5" borderId="10" xfId="0" applyFill="1" applyBorder="1"/>
    <xf numFmtId="0" fontId="1" fillId="5" borderId="12" xfId="0" applyFont="1" applyFill="1" applyBorder="1"/>
    <xf numFmtId="0" fontId="0" fillId="5" borderId="12" xfId="0" applyFill="1" applyBorder="1"/>
    <xf numFmtId="0" fontId="6" fillId="0" borderId="0" xfId="0" applyFont="1" applyAlignment="1"/>
    <xf numFmtId="0" fontId="4" fillId="2" borderId="5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" fillId="5" borderId="21" xfId="3" applyFont="1" applyFill="1" applyBorder="1" applyAlignment="1">
      <alignment horizontal="center"/>
    </xf>
    <xf numFmtId="0" fontId="1" fillId="5" borderId="22" xfId="3" applyFont="1" applyFill="1" applyBorder="1" applyAlignment="1">
      <alignment horizontal="center"/>
    </xf>
    <xf numFmtId="0" fontId="1" fillId="5" borderId="23" xfId="3" applyFont="1" applyFill="1" applyBorder="1" applyAlignment="1">
      <alignment horizontal="center"/>
    </xf>
    <xf numFmtId="0" fontId="0" fillId="5" borderId="21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4" borderId="21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</cellXfs>
  <cellStyles count="7">
    <cellStyle name="Comma" xfId="1" builtinId="3"/>
    <cellStyle name="Comma 2" xfId="2"/>
    <cellStyle name="Normal" xfId="0" builtinId="0"/>
    <cellStyle name="Normal 2" xfId="3"/>
    <cellStyle name="Normal_Fig.24-27" xfId="4"/>
    <cellStyle name="Percent" xfId="5" builtinId="5"/>
    <cellStyle name="Percent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03E92"/>
      <color rgb="FF9E327F"/>
      <color rgb="FFAC248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5"/>
      <c:hPercent val="27"/>
      <c:rotY val="10"/>
      <c:depthPercent val="130"/>
      <c:rAngAx val="1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1771714878731846E-2"/>
          <c:y val="2.2159046102179676E-2"/>
          <c:w val="0.95910197764443184"/>
          <c:h val="0.53613985437532752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 w="158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7241422473246495E-2"/>
                  <c:y val="-1.70083885436969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413935488831578E-2"/>
                  <c:y val="-1.3953959522628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7458909165541957E-4"/>
                  <c:y val="9.809676439057756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866913268273366E-3"/>
                  <c:y val="-6.53012067037358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4936891949605901E-3"/>
                  <c:y val="-6.62976902520447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4859137859236417E-3"/>
                  <c:y val="-2.03212483507970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5.7447637854352918E-4"/>
                  <c:y val="-2.9087624970263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1323107002662834E-3"/>
                  <c:y val="-3.328931448793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8.4913587328259619E-4"/>
                  <c:y val="-3.3006013970745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4890214633964428E-3"/>
                  <c:y val="-3.7731899668309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3869922683944169E-4"/>
                  <c:y val="-1.8729412217590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2.2225813316190794E-3"/>
                  <c:y val="-1.14149082516153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5.1350670622000169E-4"/>
                  <c:y val="2.84146351590949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7.5501764124912061E-4"/>
                  <c:y val="-4.24680106499340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3.6473774605776314E-3"/>
                  <c:y val="2.206391167977105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'Figs 4 - 6 Data'!$C$5:$C$22</c:f>
              <c:strCache>
                <c:ptCount val="18"/>
                <c:pt idx="0">
                  <c:v>&lt; 0.062</c:v>
                </c:pt>
                <c:pt idx="1">
                  <c:v>&lt; 0.125</c:v>
                </c:pt>
                <c:pt idx="2">
                  <c:v>&lt;0.250</c:v>
                </c:pt>
                <c:pt idx="3">
                  <c:v>&lt; 0.50</c:v>
                </c:pt>
                <c:pt idx="4">
                  <c:v>&lt; 1.00</c:v>
                </c:pt>
                <c:pt idx="5">
                  <c:v>&lt; 2</c:v>
                </c:pt>
                <c:pt idx="6">
                  <c:v>&lt; 4</c:v>
                </c:pt>
                <c:pt idx="7">
                  <c:v>&lt; 8</c:v>
                </c:pt>
                <c:pt idx="8">
                  <c:v>&lt; 16</c:v>
                </c:pt>
                <c:pt idx="9">
                  <c:v>&lt; 32</c:v>
                </c:pt>
                <c:pt idx="10">
                  <c:v>&lt; 64</c:v>
                </c:pt>
                <c:pt idx="11">
                  <c:v>&lt; 128</c:v>
                </c:pt>
                <c:pt idx="12">
                  <c:v>&lt; 256</c:v>
                </c:pt>
                <c:pt idx="13">
                  <c:v>&lt; 512</c:v>
                </c:pt>
                <c:pt idx="14">
                  <c:v>&lt; 1024</c:v>
                </c:pt>
                <c:pt idx="15">
                  <c:v>&lt; 2048</c:v>
                </c:pt>
                <c:pt idx="16">
                  <c:v>&lt; 4096</c:v>
                </c:pt>
                <c:pt idx="17">
                  <c:v>&lt; 8192</c:v>
                </c:pt>
              </c:strCache>
            </c:strRef>
          </c:cat>
          <c:val>
            <c:numRef>
              <c:f>'Figs 4 - 6 Data'!$F$5:$F$22</c:f>
              <c:numCache>
                <c:formatCode>General</c:formatCode>
                <c:ptCount val="18"/>
                <c:pt idx="0">
                  <c:v>4</c:v>
                </c:pt>
                <c:pt idx="1">
                  <c:v>8</c:v>
                </c:pt>
                <c:pt idx="2">
                  <c:v>18</c:v>
                </c:pt>
                <c:pt idx="3">
                  <c:v>31</c:v>
                </c:pt>
                <c:pt idx="4">
                  <c:v>46</c:v>
                </c:pt>
                <c:pt idx="5">
                  <c:v>95</c:v>
                </c:pt>
                <c:pt idx="6">
                  <c:v>100</c:v>
                </c:pt>
                <c:pt idx="7">
                  <c:v>105</c:v>
                </c:pt>
                <c:pt idx="8">
                  <c:v>102</c:v>
                </c:pt>
                <c:pt idx="9">
                  <c:v>124</c:v>
                </c:pt>
                <c:pt idx="10">
                  <c:v>101</c:v>
                </c:pt>
                <c:pt idx="11">
                  <c:v>98</c:v>
                </c:pt>
                <c:pt idx="12">
                  <c:v>72</c:v>
                </c:pt>
                <c:pt idx="13">
                  <c:v>32</c:v>
                </c:pt>
                <c:pt idx="14">
                  <c:v>8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"/>
          <c:order val="1"/>
          <c:tx>
            <c:v>series 2</c:v>
          </c:tx>
          <c:spPr>
            <a:solidFill>
              <a:schemeClr val="accent4">
                <a:lumMod val="20000"/>
                <a:lumOff val="8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1.8793866714863418E-2"/>
                  <c:y val="-2.204313651630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673454426205832E-2"/>
                  <c:y val="-2.6736110380136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560734881646985E-2"/>
                  <c:y val="-1.0668229351752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922236599475668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/>
              <c:txPr>
                <a:bodyPr/>
                <a:lstStyle/>
                <a:p>
                  <a:pPr>
                    <a:defRPr sz="600" baseline="0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2.8191074217553406E-2"/>
                  <c:y val="3.81944434001956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2.6482971481122653E-2"/>
                  <c:y val="8.01008090260901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txPr>
              <a:bodyPr/>
              <a:lstStyle/>
              <a:p>
                <a:pPr>
                  <a:defRPr sz="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'Figs 4 - 6 Data'!$E$5:$E$22</c:f>
              <c:numCache>
                <c:formatCode>General</c:formatCode>
                <c:ptCount val="18"/>
                <c:pt idx="0">
                  <c:v>5</c:v>
                </c:pt>
                <c:pt idx="1">
                  <c:v>2</c:v>
                </c:pt>
                <c:pt idx="2">
                  <c:v>5</c:v>
                </c:pt>
                <c:pt idx="3">
                  <c:v>11</c:v>
                </c:pt>
                <c:pt idx="4">
                  <c:v>32</c:v>
                </c:pt>
                <c:pt idx="5">
                  <c:v>34</c:v>
                </c:pt>
                <c:pt idx="6">
                  <c:v>55</c:v>
                </c:pt>
                <c:pt idx="7">
                  <c:v>49</c:v>
                </c:pt>
                <c:pt idx="8">
                  <c:v>49</c:v>
                </c:pt>
                <c:pt idx="9">
                  <c:v>33</c:v>
                </c:pt>
                <c:pt idx="10">
                  <c:v>50</c:v>
                </c:pt>
                <c:pt idx="11">
                  <c:v>16</c:v>
                </c:pt>
                <c:pt idx="12">
                  <c:v>7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2"/>
          <c:order val="2"/>
          <c:invertIfNegative val="0"/>
          <c:cat>
            <c:strRef>
              <c:f>'Figs 4 - 6 Data'!$C$5:$C$22</c:f>
              <c:strCache>
                <c:ptCount val="18"/>
                <c:pt idx="0">
                  <c:v>&lt; 0.062</c:v>
                </c:pt>
                <c:pt idx="1">
                  <c:v>&lt; 0.125</c:v>
                </c:pt>
                <c:pt idx="2">
                  <c:v>&lt;0.250</c:v>
                </c:pt>
                <c:pt idx="3">
                  <c:v>&lt; 0.50</c:v>
                </c:pt>
                <c:pt idx="4">
                  <c:v>&lt; 1.00</c:v>
                </c:pt>
                <c:pt idx="5">
                  <c:v>&lt; 2</c:v>
                </c:pt>
                <c:pt idx="6">
                  <c:v>&lt; 4</c:v>
                </c:pt>
                <c:pt idx="7">
                  <c:v>&lt; 8</c:v>
                </c:pt>
                <c:pt idx="8">
                  <c:v>&lt; 16</c:v>
                </c:pt>
                <c:pt idx="9">
                  <c:v>&lt; 32</c:v>
                </c:pt>
                <c:pt idx="10">
                  <c:v>&lt; 64</c:v>
                </c:pt>
                <c:pt idx="11">
                  <c:v>&lt; 128</c:v>
                </c:pt>
                <c:pt idx="12">
                  <c:v>&lt; 256</c:v>
                </c:pt>
                <c:pt idx="13">
                  <c:v>&lt; 512</c:v>
                </c:pt>
                <c:pt idx="14">
                  <c:v>&lt; 1024</c:v>
                </c:pt>
                <c:pt idx="15">
                  <c:v>&lt; 2048</c:v>
                </c:pt>
                <c:pt idx="16">
                  <c:v>&lt; 4096</c:v>
                </c:pt>
                <c:pt idx="17">
                  <c:v>&lt; 8192</c:v>
                </c:pt>
              </c:strCache>
            </c:strRef>
          </c:cat>
          <c:val>
            <c:numRef>
              <c:f>'Figs 4 - 6 Plots'!$G$3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invertIfNegative val="0"/>
          <c:cat>
            <c:strRef>
              <c:f>'Figs 4 - 6 Data'!$C$5:$C$22</c:f>
              <c:strCache>
                <c:ptCount val="18"/>
                <c:pt idx="0">
                  <c:v>&lt; 0.062</c:v>
                </c:pt>
                <c:pt idx="1">
                  <c:v>&lt; 0.125</c:v>
                </c:pt>
                <c:pt idx="2">
                  <c:v>&lt;0.250</c:v>
                </c:pt>
                <c:pt idx="3">
                  <c:v>&lt; 0.50</c:v>
                </c:pt>
                <c:pt idx="4">
                  <c:v>&lt; 1.00</c:v>
                </c:pt>
                <c:pt idx="5">
                  <c:v>&lt; 2</c:v>
                </c:pt>
                <c:pt idx="6">
                  <c:v>&lt; 4</c:v>
                </c:pt>
                <c:pt idx="7">
                  <c:v>&lt; 8</c:v>
                </c:pt>
                <c:pt idx="8">
                  <c:v>&lt; 16</c:v>
                </c:pt>
                <c:pt idx="9">
                  <c:v>&lt; 32</c:v>
                </c:pt>
                <c:pt idx="10">
                  <c:v>&lt; 64</c:v>
                </c:pt>
                <c:pt idx="11">
                  <c:v>&lt; 128</c:v>
                </c:pt>
                <c:pt idx="12">
                  <c:v>&lt; 256</c:v>
                </c:pt>
                <c:pt idx="13">
                  <c:v>&lt; 512</c:v>
                </c:pt>
                <c:pt idx="14">
                  <c:v>&lt; 1024</c:v>
                </c:pt>
                <c:pt idx="15">
                  <c:v>&lt; 2048</c:v>
                </c:pt>
                <c:pt idx="16">
                  <c:v>&lt; 4096</c:v>
                </c:pt>
                <c:pt idx="17">
                  <c:v>&lt; 8192</c:v>
                </c:pt>
              </c:strCache>
            </c:strRef>
          </c:cat>
          <c:val>
            <c:numRef>
              <c:f>'Figs 4 - 6 Plots'!$G$3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6"/>
        <c:gapDepth val="107"/>
        <c:shape val="box"/>
        <c:axId val="71220608"/>
        <c:axId val="71480832"/>
        <c:axId val="0"/>
      </c:bar3DChart>
      <c:catAx>
        <c:axId val="7122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Original Reserves, Million Barrels of Oil Equivalent</a:t>
                </a:r>
              </a:p>
            </c:rich>
          </c:tx>
          <c:layout>
            <c:manualLayout>
              <c:xMode val="edge"/>
              <c:yMode val="edge"/>
              <c:x val="0.27537931252645914"/>
              <c:y val="0.68437720763089216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80832"/>
        <c:crosses val="autoZero"/>
        <c:auto val="1"/>
        <c:lblAlgn val="ctr"/>
        <c:lblOffset val="100"/>
        <c:noMultiLvlLbl val="0"/>
      </c:catAx>
      <c:valAx>
        <c:axId val="71480832"/>
        <c:scaling>
          <c:orientation val="minMax"/>
          <c:max val="200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Fields</a:t>
                </a:r>
              </a:p>
            </c:rich>
          </c:tx>
          <c:layout>
            <c:manualLayout>
              <c:xMode val="edge"/>
              <c:yMode val="edge"/>
              <c:x val="7.4815870166993804E-4"/>
              <c:y val="0.12625743191051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20608"/>
        <c:crosses val="autoZero"/>
        <c:crossBetween val="between"/>
        <c:majorUnit val="50"/>
        <c:minorUnit val="10"/>
      </c:valAx>
    </c:plotArea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5"/>
      <c:hPercent val="27"/>
      <c:rotY val="10"/>
      <c:depthPercent val="130"/>
      <c:rAngAx val="1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1771714878731846E-2"/>
          <c:y val="2.2159046102179676E-2"/>
          <c:w val="0.95910197764443184"/>
          <c:h val="0.53613985437532752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rgbClr val="92D050"/>
            </a:solidFill>
            <a:ln w="158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2.3470962951235583E-3"/>
                  <c:y val="6.99842708618953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698661538110928E-3"/>
                  <c:y val="9.8084254071518248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866913268273366E-3"/>
                  <c:y val="-6.53012067037358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6045993339548636E-2"/>
                  <c:y val="-1.50727210175457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0843401741243643E-3"/>
                  <c:y val="4.82168859078207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5.9653991798629558E-4"/>
                  <c:y val="2.459849821811696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1008381102930926E-4"/>
                  <c:y val="-3.95587658351373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8.4911396244555118E-4"/>
                  <c:y val="4.70818274836579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4890522571372063E-3"/>
                  <c:y val="-1.7487818744368015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3869032420260859E-4"/>
                  <c:y val="-1.96754458816351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2.2225293091890324E-3"/>
                  <c:y val="-3.03397157272573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5.1350670622000169E-4"/>
                  <c:y val="2.84146351590949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7.5501764124912061E-4"/>
                  <c:y val="-4.24680106499340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1.7251695087262731E-3"/>
                  <c:y val="2.2064347913884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'Figs 4 - 6 Data'!$C$5:$C$22</c:f>
              <c:strCache>
                <c:ptCount val="18"/>
                <c:pt idx="0">
                  <c:v>&lt; 0.062</c:v>
                </c:pt>
                <c:pt idx="1">
                  <c:v>&lt; 0.125</c:v>
                </c:pt>
                <c:pt idx="2">
                  <c:v>&lt;0.250</c:v>
                </c:pt>
                <c:pt idx="3">
                  <c:v>&lt; 0.50</c:v>
                </c:pt>
                <c:pt idx="4">
                  <c:v>&lt; 1.00</c:v>
                </c:pt>
                <c:pt idx="5">
                  <c:v>&lt; 2</c:v>
                </c:pt>
                <c:pt idx="6">
                  <c:v>&lt; 4</c:v>
                </c:pt>
                <c:pt idx="7">
                  <c:v>&lt; 8</c:v>
                </c:pt>
                <c:pt idx="8">
                  <c:v>&lt; 16</c:v>
                </c:pt>
                <c:pt idx="9">
                  <c:v>&lt; 32</c:v>
                </c:pt>
                <c:pt idx="10">
                  <c:v>&lt; 64</c:v>
                </c:pt>
                <c:pt idx="11">
                  <c:v>&lt; 128</c:v>
                </c:pt>
                <c:pt idx="12">
                  <c:v>&lt; 256</c:v>
                </c:pt>
                <c:pt idx="13">
                  <c:v>&lt; 512</c:v>
                </c:pt>
                <c:pt idx="14">
                  <c:v>&lt; 1024</c:v>
                </c:pt>
                <c:pt idx="15">
                  <c:v>&lt; 2048</c:v>
                </c:pt>
                <c:pt idx="16">
                  <c:v>&lt; 4096</c:v>
                </c:pt>
                <c:pt idx="17">
                  <c:v>&lt; 8192</c:v>
                </c:pt>
              </c:strCache>
            </c:strRef>
          </c:cat>
          <c:val>
            <c:numRef>
              <c:f>'Figs 4 - 6 Data'!$I$5:$I$22</c:f>
              <c:numCache>
                <c:formatCode>General</c:formatCode>
                <c:ptCount val="18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15</c:v>
                </c:pt>
                <c:pt idx="7">
                  <c:v>18</c:v>
                </c:pt>
                <c:pt idx="8">
                  <c:v>16</c:v>
                </c:pt>
                <c:pt idx="9">
                  <c:v>30</c:v>
                </c:pt>
                <c:pt idx="10">
                  <c:v>29</c:v>
                </c:pt>
                <c:pt idx="11">
                  <c:v>38</c:v>
                </c:pt>
                <c:pt idx="12">
                  <c:v>40</c:v>
                </c:pt>
                <c:pt idx="13">
                  <c:v>20</c:v>
                </c:pt>
                <c:pt idx="14">
                  <c:v>6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"/>
          <c:order val="1"/>
          <c:tx>
            <c:v>series 2</c:v>
          </c:tx>
          <c:spPr>
            <a:solidFill>
              <a:schemeClr val="accent3">
                <a:lumMod val="40000"/>
                <a:lumOff val="6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9026436709457173E-3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600" baseline="0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layout>
                <c:manualLayout>
                  <c:x val="2.49890757931836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6911312392659356E-2"/>
                  <c:y val="8.38095464352731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delete val="1"/>
            </c:dLbl>
            <c:dLbl>
              <c:idx val="13"/>
              <c:layout>
                <c:manualLayout>
                  <c:x val="3.4171917879025328E-2"/>
                  <c:y val="-3.708737409182952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txPr>
              <a:bodyPr/>
              <a:lstStyle/>
              <a:p>
                <a:pPr>
                  <a:defRPr sz="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'Figs 4 - 6 Data'!$H$5:$H$22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6</c:v>
                </c:pt>
                <c:pt idx="11">
                  <c:v>5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6"/>
        <c:gapDepth val="107"/>
        <c:shape val="box"/>
        <c:axId val="71355776"/>
        <c:axId val="71775744"/>
        <c:axId val="0"/>
      </c:bar3DChart>
      <c:catAx>
        <c:axId val="7135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Original Reserves, Million Barrels of Oil Equivalent</a:t>
                </a:r>
              </a:p>
            </c:rich>
          </c:tx>
          <c:layout>
            <c:manualLayout>
              <c:xMode val="edge"/>
              <c:yMode val="edge"/>
              <c:x val="0.27537931252645914"/>
              <c:y val="0.68437720763089216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75744"/>
        <c:crosses val="autoZero"/>
        <c:auto val="1"/>
        <c:lblAlgn val="ctr"/>
        <c:lblOffset val="100"/>
        <c:noMultiLvlLbl val="0"/>
      </c:catAx>
      <c:valAx>
        <c:axId val="71775744"/>
        <c:scaling>
          <c:orientation val="minMax"/>
          <c:max val="50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Oil Fields</a:t>
                </a:r>
              </a:p>
            </c:rich>
          </c:tx>
          <c:layout>
            <c:manualLayout>
              <c:xMode val="edge"/>
              <c:yMode val="edge"/>
              <c:x val="7.4815870166993804E-4"/>
              <c:y val="0.12625743191051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55776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5"/>
      <c:hPercent val="27"/>
      <c:rotY val="10"/>
      <c:depthPercent val="130"/>
      <c:rAngAx val="1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1771714878731846E-2"/>
          <c:y val="2.2159046102179676E-2"/>
          <c:w val="0.95910197764443184"/>
          <c:h val="0.53613985437532752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rgbClr val="FF0000"/>
            </a:solidFill>
            <a:ln w="158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8833548992135041E-2"/>
                  <c:y val="-1.2571431965290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413935488831578E-2"/>
                  <c:y val="-1.3953959522628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4764750782024877E-4"/>
                  <c:y val="9.809676439057756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866776592364906E-3"/>
                  <c:y val="1.0231693800832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791640147621718E-3"/>
                  <c:y val="-6.69189531989674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210357464869612E-4"/>
                  <c:y val="-7.74974337450889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3256609832344292E-3"/>
                  <c:y val="-3.94480820879366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0545570099806459E-3"/>
                  <c:y val="-3.95587658351373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8.4911396244555118E-4"/>
                  <c:y val="4.70818274836579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4890522571372063E-3"/>
                  <c:y val="-1.7487818744368015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3869032420260859E-4"/>
                  <c:y val="-1.96754458816351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6.0670025081403694E-3"/>
                  <c:y val="5.34698307080157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5.1350670622000169E-4"/>
                  <c:y val="2.84146351590949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1672668232406579E-3"/>
                  <c:y val="-5.6422962363904349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2.8636481901385631E-2"/>
                  <c:y val="-3.9698338426248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'Figs 4 - 6 Data'!$C$5:$C$22</c:f>
              <c:strCache>
                <c:ptCount val="18"/>
                <c:pt idx="0">
                  <c:v>&lt; 0.062</c:v>
                </c:pt>
                <c:pt idx="1">
                  <c:v>&lt; 0.125</c:v>
                </c:pt>
                <c:pt idx="2">
                  <c:v>&lt;0.250</c:v>
                </c:pt>
                <c:pt idx="3">
                  <c:v>&lt; 0.50</c:v>
                </c:pt>
                <c:pt idx="4">
                  <c:v>&lt; 1.00</c:v>
                </c:pt>
                <c:pt idx="5">
                  <c:v>&lt; 2</c:v>
                </c:pt>
                <c:pt idx="6">
                  <c:v>&lt; 4</c:v>
                </c:pt>
                <c:pt idx="7">
                  <c:v>&lt; 8</c:v>
                </c:pt>
                <c:pt idx="8">
                  <c:v>&lt; 16</c:v>
                </c:pt>
                <c:pt idx="9">
                  <c:v>&lt; 32</c:v>
                </c:pt>
                <c:pt idx="10">
                  <c:v>&lt; 64</c:v>
                </c:pt>
                <c:pt idx="11">
                  <c:v>&lt; 128</c:v>
                </c:pt>
                <c:pt idx="12">
                  <c:v>&lt; 256</c:v>
                </c:pt>
                <c:pt idx="13">
                  <c:v>&lt; 512</c:v>
                </c:pt>
                <c:pt idx="14">
                  <c:v>&lt; 1024</c:v>
                </c:pt>
                <c:pt idx="15">
                  <c:v>&lt; 2048</c:v>
                </c:pt>
                <c:pt idx="16">
                  <c:v>&lt; 4096</c:v>
                </c:pt>
                <c:pt idx="17">
                  <c:v>&lt; 8192</c:v>
                </c:pt>
              </c:strCache>
            </c:strRef>
          </c:cat>
          <c:val>
            <c:numRef>
              <c:f>'Figs 4 - 6 Data'!$L$5:$L$22</c:f>
              <c:numCache>
                <c:formatCode>General</c:formatCode>
                <c:ptCount val="18"/>
                <c:pt idx="0">
                  <c:v>4</c:v>
                </c:pt>
                <c:pt idx="1">
                  <c:v>5</c:v>
                </c:pt>
                <c:pt idx="2">
                  <c:v>17</c:v>
                </c:pt>
                <c:pt idx="3">
                  <c:v>30</c:v>
                </c:pt>
                <c:pt idx="4">
                  <c:v>43</c:v>
                </c:pt>
                <c:pt idx="5">
                  <c:v>88</c:v>
                </c:pt>
                <c:pt idx="6">
                  <c:v>85</c:v>
                </c:pt>
                <c:pt idx="7">
                  <c:v>87</c:v>
                </c:pt>
                <c:pt idx="8">
                  <c:v>86</c:v>
                </c:pt>
                <c:pt idx="9">
                  <c:v>94</c:v>
                </c:pt>
                <c:pt idx="10">
                  <c:v>72</c:v>
                </c:pt>
                <c:pt idx="11">
                  <c:v>60</c:v>
                </c:pt>
                <c:pt idx="12">
                  <c:v>32</c:v>
                </c:pt>
                <c:pt idx="13">
                  <c:v>12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"/>
          <c:order val="1"/>
          <c:tx>
            <c:v>series 2</c:v>
          </c:tx>
          <c:spPr>
            <a:solidFill>
              <a:schemeClr val="accent2">
                <a:lumMod val="40000"/>
                <a:lumOff val="6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2.4989075793183706E-2"/>
                  <c:y val="-2.51428639305819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673454426205832E-2"/>
                  <c:y val="-2.6736110380136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938956879389643E-3"/>
                  <c:y val="6.09367993530166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9026436709457173E-3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600" baseline="0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9222365994756685E-3"/>
                  <c:y val="-1.240645254317429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1.2797252321706122E-3"/>
                  <c:y val="-3.708737409182952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3.0327444680073989E-2"/>
                  <c:y val="-1.29423057062092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txPr>
              <a:bodyPr/>
              <a:lstStyle/>
              <a:p>
                <a:pPr>
                  <a:defRPr sz="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'Figs 4 - 6 Data'!$K$5:$K$22</c:f>
              <c:numCache>
                <c:formatCode>General</c:formatCode>
                <c:ptCount val="18"/>
                <c:pt idx="0">
                  <c:v>5</c:v>
                </c:pt>
                <c:pt idx="1">
                  <c:v>2</c:v>
                </c:pt>
                <c:pt idx="2">
                  <c:v>5</c:v>
                </c:pt>
                <c:pt idx="3">
                  <c:v>11</c:v>
                </c:pt>
                <c:pt idx="4">
                  <c:v>31</c:v>
                </c:pt>
                <c:pt idx="5">
                  <c:v>34</c:v>
                </c:pt>
                <c:pt idx="6">
                  <c:v>54</c:v>
                </c:pt>
                <c:pt idx="7">
                  <c:v>48</c:v>
                </c:pt>
                <c:pt idx="8">
                  <c:v>46</c:v>
                </c:pt>
                <c:pt idx="9">
                  <c:v>30</c:v>
                </c:pt>
                <c:pt idx="10">
                  <c:v>44</c:v>
                </c:pt>
                <c:pt idx="11">
                  <c:v>11</c:v>
                </c:pt>
                <c:pt idx="12">
                  <c:v>7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6"/>
        <c:gapDepth val="107"/>
        <c:shape val="box"/>
        <c:axId val="72137344"/>
        <c:axId val="71832320"/>
        <c:axId val="0"/>
      </c:bar3DChart>
      <c:catAx>
        <c:axId val="7213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Original Reserves, Million Barrels of Oil Equivalent</a:t>
                </a:r>
              </a:p>
            </c:rich>
          </c:tx>
          <c:layout>
            <c:manualLayout>
              <c:xMode val="edge"/>
              <c:yMode val="edge"/>
              <c:x val="0.27537931252645914"/>
              <c:y val="0.68437720763089216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32320"/>
        <c:crosses val="autoZero"/>
        <c:auto val="1"/>
        <c:lblAlgn val="ctr"/>
        <c:lblOffset val="100"/>
        <c:noMultiLvlLbl val="0"/>
      </c:catAx>
      <c:valAx>
        <c:axId val="71832320"/>
        <c:scaling>
          <c:orientation val="minMax"/>
          <c:max val="200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Gas Fields</a:t>
                </a:r>
              </a:p>
            </c:rich>
          </c:tx>
          <c:layout>
            <c:manualLayout>
              <c:xMode val="edge"/>
              <c:yMode val="edge"/>
              <c:x val="7.4815870166993804E-4"/>
              <c:y val="0.12625743191051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37344"/>
        <c:crosses val="autoZero"/>
        <c:crossBetween val="between"/>
        <c:majorUnit val="50"/>
        <c:minorUnit val="10"/>
      </c:valAx>
    </c:plotArea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60613</xdr:colOff>
      <xdr:row>4</xdr:row>
      <xdr:rowOff>43296</xdr:rowOff>
    </xdr:from>
    <xdr:to>
      <xdr:col>12</xdr:col>
      <xdr:colOff>0</xdr:colOff>
      <xdr:row>22</xdr:row>
      <xdr:rowOff>112568</xdr:rowOff>
    </xdr:to>
    <xdr:graphicFrame macro="">
      <xdr:nvGraphicFramePr>
        <xdr:cNvPr id="1296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138545</xdr:colOff>
      <xdr:row>9</xdr:row>
      <xdr:rowOff>129886</xdr:rowOff>
    </xdr:from>
    <xdr:to>
      <xdr:col>10</xdr:col>
      <xdr:colOff>199159</xdr:colOff>
      <xdr:row>12</xdr:row>
      <xdr:rowOff>69274</xdr:rowOff>
    </xdr:to>
    <xdr:sp macro="" textlink="">
      <xdr:nvSpPr>
        <xdr:cNvPr id="25" name="Line 7"/>
        <xdr:cNvSpPr>
          <a:spLocks noChangeShapeType="1"/>
        </xdr:cNvSpPr>
      </xdr:nvSpPr>
      <xdr:spPr bwMode="auto">
        <a:xfrm flipH="1">
          <a:off x="6199909" y="1740477"/>
          <a:ext cx="60614" cy="432956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wrap="square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476249</xdr:colOff>
      <xdr:row>19</xdr:row>
      <xdr:rowOff>129888</xdr:rowOff>
    </xdr:from>
    <xdr:to>
      <xdr:col>10</xdr:col>
      <xdr:colOff>516335</xdr:colOff>
      <xdr:row>22</xdr:row>
      <xdr:rowOff>86591</xdr:rowOff>
    </xdr:to>
    <xdr:sp macro="" textlink="">
      <xdr:nvSpPr>
        <xdr:cNvPr id="18" name="Text Box 3"/>
        <xdr:cNvSpPr txBox="1">
          <a:spLocks noChangeArrowheads="1"/>
        </xdr:cNvSpPr>
      </xdr:nvSpPr>
      <xdr:spPr bwMode="auto">
        <a:xfrm>
          <a:off x="5325340" y="3385706"/>
          <a:ext cx="1252359" cy="45027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wrap="square" lIns="45720" tIns="45720" rIns="45720" bIns="4572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Total:   48,809 MMBOE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Median:   13.1 MMBOE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Mean:      51.7 MMBOE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/>
        </a:p>
      </xdr:txBody>
    </xdr:sp>
    <xdr:clientData/>
  </xdr:twoCellAnchor>
  <xdr:twoCellAnchor>
    <xdr:from>
      <xdr:col>2</xdr:col>
      <xdr:colOff>337702</xdr:colOff>
      <xdr:row>18</xdr:row>
      <xdr:rowOff>51956</xdr:rowOff>
    </xdr:from>
    <xdr:to>
      <xdr:col>4</xdr:col>
      <xdr:colOff>277089</xdr:colOff>
      <xdr:row>19</xdr:row>
      <xdr:rowOff>112569</xdr:rowOff>
    </xdr:to>
    <xdr:sp macro="" textlink="">
      <xdr:nvSpPr>
        <xdr:cNvPr id="2" name="TextBox 1"/>
        <xdr:cNvSpPr txBox="1"/>
      </xdr:nvSpPr>
      <xdr:spPr>
        <a:xfrm>
          <a:off x="1549975" y="3143251"/>
          <a:ext cx="1151659" cy="2251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Total GOM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5</xdr:col>
      <xdr:colOff>484908</xdr:colOff>
      <xdr:row>18</xdr:row>
      <xdr:rowOff>69272</xdr:rowOff>
    </xdr:from>
    <xdr:to>
      <xdr:col>7</xdr:col>
      <xdr:colOff>346362</xdr:colOff>
      <xdr:row>19</xdr:row>
      <xdr:rowOff>103908</xdr:rowOff>
    </xdr:to>
    <xdr:sp macro="" textlink="">
      <xdr:nvSpPr>
        <xdr:cNvPr id="4" name="TextBox 3"/>
        <xdr:cNvSpPr txBox="1"/>
      </xdr:nvSpPr>
      <xdr:spPr>
        <a:xfrm>
          <a:off x="3515590" y="3160567"/>
          <a:ext cx="1073727" cy="19915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Western GOM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3</xdr:col>
      <xdr:colOff>86590</xdr:colOff>
      <xdr:row>11</xdr:row>
      <xdr:rowOff>77932</xdr:rowOff>
    </xdr:from>
    <xdr:to>
      <xdr:col>3</xdr:col>
      <xdr:colOff>389659</xdr:colOff>
      <xdr:row>12</xdr:row>
      <xdr:rowOff>95250</xdr:rowOff>
    </xdr:to>
    <xdr:sp macro="" textlink="">
      <xdr:nvSpPr>
        <xdr:cNvPr id="6" name="TextBox 5"/>
        <xdr:cNvSpPr txBox="1"/>
      </xdr:nvSpPr>
      <xdr:spPr>
        <a:xfrm>
          <a:off x="1904999" y="2017568"/>
          <a:ext cx="303069" cy="18184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23</a:t>
          </a:r>
        </a:p>
      </xdr:txBody>
    </xdr:sp>
    <xdr:clientData/>
  </xdr:twoCellAnchor>
  <xdr:twoCellAnchor>
    <xdr:from>
      <xdr:col>3</xdr:col>
      <xdr:colOff>406978</xdr:colOff>
      <xdr:row>10</xdr:row>
      <xdr:rowOff>69271</xdr:rowOff>
    </xdr:from>
    <xdr:to>
      <xdr:col>4</xdr:col>
      <xdr:colOff>147207</xdr:colOff>
      <xdr:row>11</xdr:row>
      <xdr:rowOff>112568</xdr:rowOff>
    </xdr:to>
    <xdr:sp macro="" textlink="">
      <xdr:nvSpPr>
        <xdr:cNvPr id="7" name="TextBox 6"/>
        <xdr:cNvSpPr txBox="1"/>
      </xdr:nvSpPr>
      <xdr:spPr>
        <a:xfrm>
          <a:off x="2225387" y="1844385"/>
          <a:ext cx="346365" cy="20781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42</a:t>
          </a:r>
        </a:p>
      </xdr:txBody>
    </xdr:sp>
    <xdr:clientData/>
  </xdr:twoCellAnchor>
  <xdr:twoCellAnchor>
    <xdr:from>
      <xdr:col>4</xdr:col>
      <xdr:colOff>8661</xdr:colOff>
      <xdr:row>9</xdr:row>
      <xdr:rowOff>8659</xdr:rowOff>
    </xdr:from>
    <xdr:to>
      <xdr:col>4</xdr:col>
      <xdr:colOff>355024</xdr:colOff>
      <xdr:row>10</xdr:row>
      <xdr:rowOff>25977</xdr:rowOff>
    </xdr:to>
    <xdr:sp macro="" textlink="">
      <xdr:nvSpPr>
        <xdr:cNvPr id="8" name="TextBox 7"/>
        <xdr:cNvSpPr txBox="1"/>
      </xdr:nvSpPr>
      <xdr:spPr>
        <a:xfrm>
          <a:off x="2433206" y="1619250"/>
          <a:ext cx="346363" cy="18184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78</a:t>
          </a:r>
        </a:p>
      </xdr:txBody>
    </xdr:sp>
    <xdr:clientData/>
  </xdr:twoCellAnchor>
  <xdr:twoCellAnchor>
    <xdr:from>
      <xdr:col>4</xdr:col>
      <xdr:colOff>389660</xdr:colOff>
      <xdr:row>7</xdr:row>
      <xdr:rowOff>2</xdr:rowOff>
    </xdr:from>
    <xdr:to>
      <xdr:col>5</xdr:col>
      <xdr:colOff>129888</xdr:colOff>
      <xdr:row>8</xdr:row>
      <xdr:rowOff>51955</xdr:rowOff>
    </xdr:to>
    <xdr:sp macro="" textlink="">
      <xdr:nvSpPr>
        <xdr:cNvPr id="9" name="TextBox 8"/>
        <xdr:cNvSpPr txBox="1"/>
      </xdr:nvSpPr>
      <xdr:spPr>
        <a:xfrm>
          <a:off x="2814205" y="1281547"/>
          <a:ext cx="346365" cy="216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129</a:t>
          </a:r>
        </a:p>
      </xdr:txBody>
    </xdr:sp>
    <xdr:clientData/>
  </xdr:twoCellAnchor>
  <xdr:twoCellAnchor>
    <xdr:from>
      <xdr:col>1</xdr:col>
      <xdr:colOff>60613</xdr:colOff>
      <xdr:row>24</xdr:row>
      <xdr:rowOff>43296</xdr:rowOff>
    </xdr:from>
    <xdr:to>
      <xdr:col>12</xdr:col>
      <xdr:colOff>0</xdr:colOff>
      <xdr:row>42</xdr:row>
      <xdr:rowOff>112568</xdr:rowOff>
    </xdr:to>
    <xdr:graphicFrame macro="">
      <xdr:nvGraphicFramePr>
        <xdr:cNvPr id="4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121227</xdr:colOff>
      <xdr:row>29</xdr:row>
      <xdr:rowOff>129886</xdr:rowOff>
    </xdr:from>
    <xdr:to>
      <xdr:col>10</xdr:col>
      <xdr:colOff>199159</xdr:colOff>
      <xdr:row>33</xdr:row>
      <xdr:rowOff>43296</xdr:rowOff>
    </xdr:to>
    <xdr:sp macro="" textlink="">
      <xdr:nvSpPr>
        <xdr:cNvPr id="41" name="Line 7"/>
        <xdr:cNvSpPr>
          <a:spLocks noChangeShapeType="1"/>
        </xdr:cNvSpPr>
      </xdr:nvSpPr>
      <xdr:spPr bwMode="auto">
        <a:xfrm flipH="1">
          <a:off x="5697682" y="5030931"/>
          <a:ext cx="77932" cy="571501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wrap="square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476249</xdr:colOff>
      <xdr:row>39</xdr:row>
      <xdr:rowOff>129888</xdr:rowOff>
    </xdr:from>
    <xdr:to>
      <xdr:col>10</xdr:col>
      <xdr:colOff>516335</xdr:colOff>
      <xdr:row>42</xdr:row>
      <xdr:rowOff>86591</xdr:rowOff>
    </xdr:to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5325340" y="3385706"/>
          <a:ext cx="1252359" cy="450271"/>
        </a:xfrm>
        <a:prstGeom prst="rect">
          <a:avLst/>
        </a:prstGeom>
        <a:solidFill>
          <a:srgbClr val="92D050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wrap="square" lIns="45720" tIns="45720" rIns="45720" bIns="4572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Total:   25,389 MMBOE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Median:   51.9 MMBOE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Mean:    111.4 MMBOE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/>
        </a:p>
      </xdr:txBody>
    </xdr:sp>
    <xdr:clientData/>
  </xdr:twoCellAnchor>
  <xdr:twoCellAnchor>
    <xdr:from>
      <xdr:col>2</xdr:col>
      <xdr:colOff>337702</xdr:colOff>
      <xdr:row>38</xdr:row>
      <xdr:rowOff>51956</xdr:rowOff>
    </xdr:from>
    <xdr:to>
      <xdr:col>4</xdr:col>
      <xdr:colOff>277089</xdr:colOff>
      <xdr:row>39</xdr:row>
      <xdr:rowOff>112569</xdr:rowOff>
    </xdr:to>
    <xdr:sp macro="" textlink="">
      <xdr:nvSpPr>
        <xdr:cNvPr id="43" name="TextBox 42"/>
        <xdr:cNvSpPr txBox="1"/>
      </xdr:nvSpPr>
      <xdr:spPr>
        <a:xfrm>
          <a:off x="1549975" y="3143251"/>
          <a:ext cx="1151659" cy="2251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Total GOM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5</xdr:col>
      <xdr:colOff>484908</xdr:colOff>
      <xdr:row>38</xdr:row>
      <xdr:rowOff>69272</xdr:rowOff>
    </xdr:from>
    <xdr:to>
      <xdr:col>7</xdr:col>
      <xdr:colOff>346362</xdr:colOff>
      <xdr:row>39</xdr:row>
      <xdr:rowOff>103908</xdr:rowOff>
    </xdr:to>
    <xdr:sp macro="" textlink="">
      <xdr:nvSpPr>
        <xdr:cNvPr id="44" name="TextBox 43"/>
        <xdr:cNvSpPr txBox="1"/>
      </xdr:nvSpPr>
      <xdr:spPr>
        <a:xfrm>
          <a:off x="3515590" y="3160567"/>
          <a:ext cx="1073727" cy="19915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Western GOM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3</xdr:col>
      <xdr:colOff>138546</xdr:colOff>
      <xdr:row>32</xdr:row>
      <xdr:rowOff>51954</xdr:rowOff>
    </xdr:from>
    <xdr:to>
      <xdr:col>3</xdr:col>
      <xdr:colOff>406978</xdr:colOff>
      <xdr:row>33</xdr:row>
      <xdr:rowOff>51954</xdr:rowOff>
    </xdr:to>
    <xdr:sp macro="" textlink="">
      <xdr:nvSpPr>
        <xdr:cNvPr id="45" name="TextBox 44"/>
        <xdr:cNvSpPr txBox="1"/>
      </xdr:nvSpPr>
      <xdr:spPr>
        <a:xfrm>
          <a:off x="1956955" y="5446568"/>
          <a:ext cx="268432" cy="1645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3</xdr:col>
      <xdr:colOff>372341</xdr:colOff>
      <xdr:row>32</xdr:row>
      <xdr:rowOff>77931</xdr:rowOff>
    </xdr:from>
    <xdr:to>
      <xdr:col>3</xdr:col>
      <xdr:colOff>588819</xdr:colOff>
      <xdr:row>33</xdr:row>
      <xdr:rowOff>77932</xdr:rowOff>
    </xdr:to>
    <xdr:sp macro="" textlink="">
      <xdr:nvSpPr>
        <xdr:cNvPr id="46" name="TextBox 45"/>
        <xdr:cNvSpPr txBox="1"/>
      </xdr:nvSpPr>
      <xdr:spPr>
        <a:xfrm>
          <a:off x="2190750" y="5472545"/>
          <a:ext cx="216478" cy="1645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4</xdr:col>
      <xdr:colOff>121228</xdr:colOff>
      <xdr:row>32</xdr:row>
      <xdr:rowOff>34635</xdr:rowOff>
    </xdr:from>
    <xdr:to>
      <xdr:col>4</xdr:col>
      <xdr:colOff>303070</xdr:colOff>
      <xdr:row>33</xdr:row>
      <xdr:rowOff>43294</xdr:rowOff>
    </xdr:to>
    <xdr:sp macro="" textlink="">
      <xdr:nvSpPr>
        <xdr:cNvPr id="47" name="TextBox 46"/>
        <xdr:cNvSpPr txBox="1"/>
      </xdr:nvSpPr>
      <xdr:spPr>
        <a:xfrm>
          <a:off x="2060864" y="5429249"/>
          <a:ext cx="181842" cy="1731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</xdr:txBody>
    </xdr:sp>
    <xdr:clientData/>
  </xdr:twoCellAnchor>
  <xdr:twoCellAnchor>
    <xdr:from>
      <xdr:col>4</xdr:col>
      <xdr:colOff>467591</xdr:colOff>
      <xdr:row>31</xdr:row>
      <xdr:rowOff>155864</xdr:rowOff>
    </xdr:from>
    <xdr:to>
      <xdr:col>5</xdr:col>
      <xdr:colOff>77933</xdr:colOff>
      <xdr:row>32</xdr:row>
      <xdr:rowOff>129886</xdr:rowOff>
    </xdr:to>
    <xdr:sp macro="" textlink="">
      <xdr:nvSpPr>
        <xdr:cNvPr id="48" name="TextBox 47"/>
        <xdr:cNvSpPr txBox="1"/>
      </xdr:nvSpPr>
      <xdr:spPr>
        <a:xfrm>
          <a:off x="2407227" y="5385955"/>
          <a:ext cx="216479" cy="1385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</xdr:txBody>
    </xdr:sp>
    <xdr:clientData/>
  </xdr:twoCellAnchor>
  <xdr:twoCellAnchor>
    <xdr:from>
      <xdr:col>1</xdr:col>
      <xdr:colOff>60613</xdr:colOff>
      <xdr:row>44</xdr:row>
      <xdr:rowOff>43296</xdr:rowOff>
    </xdr:from>
    <xdr:to>
      <xdr:col>12</xdr:col>
      <xdr:colOff>0</xdr:colOff>
      <xdr:row>62</xdr:row>
      <xdr:rowOff>112568</xdr:rowOff>
    </xdr:to>
    <xdr:graphicFrame macro="">
      <xdr:nvGraphicFramePr>
        <xdr:cNvPr id="2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415636</xdr:colOff>
      <xdr:row>48</xdr:row>
      <xdr:rowOff>77933</xdr:rowOff>
    </xdr:from>
    <xdr:to>
      <xdr:col>9</xdr:col>
      <xdr:colOff>450271</xdr:colOff>
      <xdr:row>53</xdr:row>
      <xdr:rowOff>112569</xdr:rowOff>
    </xdr:to>
    <xdr:sp macro="" textlink="">
      <xdr:nvSpPr>
        <xdr:cNvPr id="30" name="Line 7"/>
        <xdr:cNvSpPr>
          <a:spLocks noChangeShapeType="1"/>
        </xdr:cNvSpPr>
      </xdr:nvSpPr>
      <xdr:spPr bwMode="auto">
        <a:xfrm flipH="1">
          <a:off x="5385954" y="8104910"/>
          <a:ext cx="34635" cy="8572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wrap="square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476249</xdr:colOff>
      <xdr:row>59</xdr:row>
      <xdr:rowOff>129888</xdr:rowOff>
    </xdr:from>
    <xdr:to>
      <xdr:col>10</xdr:col>
      <xdr:colOff>516335</xdr:colOff>
      <xdr:row>62</xdr:row>
      <xdr:rowOff>86591</xdr:rowOff>
    </xdr:to>
    <xdr:sp macro="" textlink="">
      <xdr:nvSpPr>
        <xdr:cNvPr id="31" name="Text Box 3"/>
        <xdr:cNvSpPr txBox="1">
          <a:spLocks noChangeArrowheads="1"/>
        </xdr:cNvSpPr>
      </xdr:nvSpPr>
      <xdr:spPr bwMode="auto">
        <a:xfrm>
          <a:off x="5325340" y="7005206"/>
          <a:ext cx="1252359" cy="450271"/>
        </a:xfrm>
        <a:prstGeom prst="rect">
          <a:avLst/>
        </a:prstGeom>
        <a:solidFill>
          <a:srgbClr val="FF0000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wrap="square" lIns="45720" tIns="45720" rIns="45720" bIns="4572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Total:   23,420 MMBOE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Median:     8.0 MMBOE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Mean:      32.7 MMBOE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/>
        </a:p>
      </xdr:txBody>
    </xdr:sp>
    <xdr:clientData/>
  </xdr:twoCellAnchor>
  <xdr:twoCellAnchor>
    <xdr:from>
      <xdr:col>2</xdr:col>
      <xdr:colOff>337702</xdr:colOff>
      <xdr:row>58</xdr:row>
      <xdr:rowOff>51956</xdr:rowOff>
    </xdr:from>
    <xdr:to>
      <xdr:col>4</xdr:col>
      <xdr:colOff>277089</xdr:colOff>
      <xdr:row>59</xdr:row>
      <xdr:rowOff>112569</xdr:rowOff>
    </xdr:to>
    <xdr:sp macro="" textlink="">
      <xdr:nvSpPr>
        <xdr:cNvPr id="32" name="TextBox 31"/>
        <xdr:cNvSpPr txBox="1"/>
      </xdr:nvSpPr>
      <xdr:spPr>
        <a:xfrm>
          <a:off x="1549975" y="6762751"/>
          <a:ext cx="1151659" cy="2251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Total GOM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5</xdr:col>
      <xdr:colOff>484908</xdr:colOff>
      <xdr:row>58</xdr:row>
      <xdr:rowOff>69272</xdr:rowOff>
    </xdr:from>
    <xdr:to>
      <xdr:col>7</xdr:col>
      <xdr:colOff>346362</xdr:colOff>
      <xdr:row>59</xdr:row>
      <xdr:rowOff>103908</xdr:rowOff>
    </xdr:to>
    <xdr:sp macro="" textlink="">
      <xdr:nvSpPr>
        <xdr:cNvPr id="33" name="TextBox 32"/>
        <xdr:cNvSpPr txBox="1"/>
      </xdr:nvSpPr>
      <xdr:spPr>
        <a:xfrm>
          <a:off x="3515590" y="6780067"/>
          <a:ext cx="1073727" cy="19915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Western GOM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3</xdr:col>
      <xdr:colOff>86591</xdr:colOff>
      <xdr:row>51</xdr:row>
      <xdr:rowOff>129887</xdr:rowOff>
    </xdr:from>
    <xdr:to>
      <xdr:col>3</xdr:col>
      <xdr:colOff>381001</xdr:colOff>
      <xdr:row>52</xdr:row>
      <xdr:rowOff>138547</xdr:rowOff>
    </xdr:to>
    <xdr:sp macro="" textlink="">
      <xdr:nvSpPr>
        <xdr:cNvPr id="34" name="TextBox 33"/>
        <xdr:cNvSpPr txBox="1"/>
      </xdr:nvSpPr>
      <xdr:spPr>
        <a:xfrm>
          <a:off x="1905000" y="8650432"/>
          <a:ext cx="294410" cy="1731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22</a:t>
          </a:r>
        </a:p>
      </xdr:txBody>
    </xdr:sp>
    <xdr:clientData/>
  </xdr:twoCellAnchor>
  <xdr:twoCellAnchor>
    <xdr:from>
      <xdr:col>3</xdr:col>
      <xdr:colOff>398320</xdr:colOff>
      <xdr:row>51</xdr:row>
      <xdr:rowOff>17318</xdr:rowOff>
    </xdr:from>
    <xdr:to>
      <xdr:col>4</xdr:col>
      <xdr:colOff>103910</xdr:colOff>
      <xdr:row>52</xdr:row>
      <xdr:rowOff>17320</xdr:rowOff>
    </xdr:to>
    <xdr:sp macro="" textlink="">
      <xdr:nvSpPr>
        <xdr:cNvPr id="35" name="TextBox 34"/>
        <xdr:cNvSpPr txBox="1"/>
      </xdr:nvSpPr>
      <xdr:spPr>
        <a:xfrm>
          <a:off x="2216729" y="8537863"/>
          <a:ext cx="311726" cy="164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41</a:t>
          </a:r>
        </a:p>
      </xdr:txBody>
    </xdr:sp>
    <xdr:clientData/>
  </xdr:twoCellAnchor>
  <xdr:twoCellAnchor>
    <xdr:from>
      <xdr:col>4</xdr:col>
      <xdr:colOff>69275</xdr:colOff>
      <xdr:row>49</xdr:row>
      <xdr:rowOff>86591</xdr:rowOff>
    </xdr:from>
    <xdr:to>
      <xdr:col>4</xdr:col>
      <xdr:colOff>415638</xdr:colOff>
      <xdr:row>50</xdr:row>
      <xdr:rowOff>103909</xdr:rowOff>
    </xdr:to>
    <xdr:sp macro="" textlink="">
      <xdr:nvSpPr>
        <xdr:cNvPr id="36" name="TextBox 35"/>
        <xdr:cNvSpPr txBox="1"/>
      </xdr:nvSpPr>
      <xdr:spPr>
        <a:xfrm>
          <a:off x="2493820" y="8278091"/>
          <a:ext cx="346363" cy="18184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74</a:t>
          </a:r>
        </a:p>
      </xdr:txBody>
    </xdr:sp>
    <xdr:clientData/>
  </xdr:twoCellAnchor>
  <xdr:twoCellAnchor>
    <xdr:from>
      <xdr:col>4</xdr:col>
      <xdr:colOff>389660</xdr:colOff>
      <xdr:row>47</xdr:row>
      <xdr:rowOff>8662</xdr:rowOff>
    </xdr:from>
    <xdr:to>
      <xdr:col>5</xdr:col>
      <xdr:colOff>129888</xdr:colOff>
      <xdr:row>48</xdr:row>
      <xdr:rowOff>17318</xdr:rowOff>
    </xdr:to>
    <xdr:sp macro="" textlink="">
      <xdr:nvSpPr>
        <xdr:cNvPr id="37" name="TextBox 36"/>
        <xdr:cNvSpPr txBox="1"/>
      </xdr:nvSpPr>
      <xdr:spPr>
        <a:xfrm>
          <a:off x="2814205" y="7871117"/>
          <a:ext cx="346365" cy="17317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122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0.14758</cdr:x>
      <cdr:y>0.12439</cdr:y>
    </cdr:from>
    <cdr:to>
      <cdr:x>0.17695</cdr:x>
      <cdr:y>0.16486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7293" y="441614"/>
          <a:ext cx="198431" cy="1436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0.1154</cdr:x>
      <cdr:y>0.84195</cdr:y>
    </cdr:from>
    <cdr:to>
      <cdr:x>0.30073</cdr:x>
      <cdr:y>0.99713</cdr:y>
    </cdr:to>
    <cdr:sp macro="" textlink="">
      <cdr:nvSpPr>
        <cdr:cNvPr id="133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9819" y="2537113"/>
          <a:ext cx="1252359" cy="4675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1270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45720" tIns="45720" rIns="4572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Total:   56,462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Median:   10.1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Mean:      43.5 MMBOE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0.77477</cdr:x>
      <cdr:y>0.19429</cdr:y>
    </cdr:from>
    <cdr:to>
      <cdr:x>0.9325</cdr:x>
      <cdr:y>0.31312</cdr:y>
    </cdr:to>
    <cdr:sp macro="" textlink="">
      <cdr:nvSpPr>
        <cdr:cNvPr id="133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8822" y="588818"/>
          <a:ext cx="1042104" cy="3601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Largest 9 Fields </a:t>
          </a:r>
        </a:p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13% of Reserves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0.79663</cdr:x>
      <cdr:y>0.3046</cdr:y>
    </cdr:from>
    <cdr:to>
      <cdr:x>0.81894</cdr:x>
      <cdr:y>0.48614</cdr:y>
    </cdr:to>
    <cdr:sp macro="" textlink="">
      <cdr:nvSpPr>
        <cdr:cNvPr id="13319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293592" y="926303"/>
          <a:ext cx="148230" cy="55209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 type="stealth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0.41629</cdr:x>
      <cdr:y>0.85431</cdr:y>
    </cdr:from>
    <cdr:to>
      <cdr:x>0.60162</cdr:x>
      <cdr:y>0.99043</cdr:y>
    </cdr:to>
    <cdr:sp macro="" textlink="">
      <cdr:nvSpPr>
        <cdr:cNvPr id="6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3050" y="2574338"/>
          <a:ext cx="1252359" cy="41018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20000"/>
            <a:lumOff val="80000"/>
          </a:schemeClr>
        </a:solidFill>
        <a:ln xmlns:a="http://schemas.openxmlformats.org/drawingml/2006/main" w="1270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45720" tIns="45720" rIns="45720" bIns="4572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Total:   7,653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Median:   6.5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Mean:    21.7 MMBOE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0.72283</cdr:x>
      <cdr:y>0.7848</cdr:y>
    </cdr:from>
    <cdr:to>
      <cdr:x>0.88173</cdr:x>
      <cdr:y>0.84043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884496" y="2514382"/>
          <a:ext cx="1073729" cy="1782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100"/>
            <a:t>Central GOM</a:t>
          </a:r>
        </a:p>
      </cdr:txBody>
    </cdr:sp>
  </cdr:relSizeAnchor>
  <cdr:relSizeAnchor xmlns:cdr="http://schemas.openxmlformats.org/drawingml/2006/chartDrawing">
    <cdr:from>
      <cdr:x>0.1037</cdr:x>
      <cdr:y>0.42254</cdr:y>
    </cdr:from>
    <cdr:to>
      <cdr:x>0.13318</cdr:x>
      <cdr:y>0.4714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85162" y="1280599"/>
          <a:ext cx="194721" cy="148051"/>
        </a:xfrm>
        <a:prstGeom xmlns:a="http://schemas.openxmlformats.org/drawingml/2006/main" prst="rect">
          <a:avLst/>
        </a:prstGeom>
        <a:scene3d xmlns:a="http://schemas.openxmlformats.org/drawingml/2006/main">
          <a:camera prst="orthographicFront"/>
          <a:lightRig rig="threePt" dir="t">
            <a:rot lat="0" lon="0" rev="1200000"/>
          </a:lightRig>
        </a:scene3d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</cdr:txBody>
    </cdr:sp>
  </cdr:relSizeAnchor>
  <cdr:relSizeAnchor xmlns:cdr="http://schemas.openxmlformats.org/drawingml/2006/chartDrawing">
    <cdr:from>
      <cdr:x>0.14206</cdr:x>
      <cdr:y>0.40818</cdr:y>
    </cdr:from>
    <cdr:to>
      <cdr:x>0.19203</cdr:x>
      <cdr:y>0.48002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938568" y="1237056"/>
          <a:ext cx="330178" cy="217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10</a:t>
          </a:r>
        </a:p>
      </cdr:txBody>
    </cdr:sp>
  </cdr:relSizeAnchor>
  <cdr:relSizeAnchor xmlns:cdr="http://schemas.openxmlformats.org/drawingml/2006/chartDrawing">
    <cdr:from>
      <cdr:x>0.38069</cdr:x>
      <cdr:y>0.06609</cdr:y>
    </cdr:from>
    <cdr:to>
      <cdr:x>0.43644</cdr:x>
      <cdr:y>0.12571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515200" y="200304"/>
          <a:ext cx="368278" cy="180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155</a:t>
          </a:r>
        </a:p>
      </cdr:txBody>
    </cdr:sp>
  </cdr:relSizeAnchor>
  <cdr:relSizeAnchor xmlns:cdr="http://schemas.openxmlformats.org/drawingml/2006/chartDrawing">
    <cdr:from>
      <cdr:x>0.43067</cdr:x>
      <cdr:y>0.06034</cdr:y>
    </cdr:from>
    <cdr:to>
      <cdr:x>0.48193</cdr:x>
      <cdr:y>0.12644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910226" y="181840"/>
          <a:ext cx="346363" cy="1991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154</a:t>
          </a:r>
        </a:p>
      </cdr:txBody>
    </cdr:sp>
  </cdr:relSizeAnchor>
  <cdr:relSizeAnchor xmlns:cdr="http://schemas.openxmlformats.org/drawingml/2006/chartDrawing">
    <cdr:from>
      <cdr:x>0.47424</cdr:x>
      <cdr:y>0.06897</cdr:y>
    </cdr:from>
    <cdr:to>
      <cdr:x>0.53211</cdr:x>
      <cdr:y>0.13143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133227" y="209012"/>
          <a:ext cx="382365" cy="1893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151</a:t>
          </a:r>
        </a:p>
      </cdr:txBody>
    </cdr:sp>
  </cdr:relSizeAnchor>
  <cdr:relSizeAnchor xmlns:cdr="http://schemas.openxmlformats.org/drawingml/2006/chartDrawing">
    <cdr:from>
      <cdr:x>0.52421</cdr:x>
      <cdr:y>0.06322</cdr:y>
    </cdr:from>
    <cdr:to>
      <cdr:x>0.57667</cdr:x>
      <cdr:y>0.12571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3463409" y="191596"/>
          <a:ext cx="346592" cy="189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157</a:t>
          </a:r>
        </a:p>
      </cdr:txBody>
    </cdr:sp>
  </cdr:relSizeAnchor>
  <cdr:relSizeAnchor xmlns:cdr="http://schemas.openxmlformats.org/drawingml/2006/chartDrawing">
    <cdr:from>
      <cdr:x>0.57419</cdr:x>
      <cdr:y>0.06609</cdr:y>
    </cdr:from>
    <cdr:to>
      <cdr:x>0.63696</cdr:x>
      <cdr:y>0.12857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793588" y="200304"/>
          <a:ext cx="414731" cy="1893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151</a:t>
          </a:r>
        </a:p>
      </cdr:txBody>
    </cdr:sp>
  </cdr:relSizeAnchor>
  <cdr:relSizeAnchor xmlns:cdr="http://schemas.openxmlformats.org/drawingml/2006/chartDrawing">
    <cdr:from>
      <cdr:x>0.61904</cdr:x>
      <cdr:y>0.1523</cdr:y>
    </cdr:from>
    <cdr:to>
      <cdr:x>0.67798</cdr:x>
      <cdr:y>0.21264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4183112" y="458932"/>
          <a:ext cx="398317" cy="1818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114</a:t>
          </a:r>
        </a:p>
      </cdr:txBody>
    </cdr:sp>
  </cdr:relSizeAnchor>
  <cdr:relSizeAnchor xmlns:cdr="http://schemas.openxmlformats.org/drawingml/2006/chartDrawing">
    <cdr:from>
      <cdr:x>0.66901</cdr:x>
      <cdr:y>0.27012</cdr:y>
    </cdr:from>
    <cdr:to>
      <cdr:x>0.71386</cdr:x>
      <cdr:y>0.33046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4520817" y="813955"/>
          <a:ext cx="303068" cy="181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79</a:t>
          </a:r>
        </a:p>
      </cdr:txBody>
    </cdr:sp>
  </cdr:relSizeAnchor>
  <cdr:relSizeAnchor xmlns:cdr="http://schemas.openxmlformats.org/drawingml/2006/chartDrawing">
    <cdr:from>
      <cdr:x>0.71771</cdr:x>
      <cdr:y>0.3908</cdr:y>
    </cdr:from>
    <cdr:to>
      <cdr:x>0.7664</cdr:x>
      <cdr:y>0.4454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4849862" y="1177636"/>
          <a:ext cx="329045" cy="1645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36</a:t>
          </a:r>
        </a:p>
      </cdr:txBody>
    </cdr:sp>
  </cdr:relSizeAnchor>
  <cdr:relSizeAnchor xmlns:cdr="http://schemas.openxmlformats.org/drawingml/2006/chartDrawing">
    <cdr:from>
      <cdr:x>0.76634</cdr:x>
      <cdr:y>0.44829</cdr:y>
    </cdr:from>
    <cdr:to>
      <cdr:x>0.81504</cdr:x>
      <cdr:y>0.51151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5063114" y="1358637"/>
          <a:ext cx="321755" cy="191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</cdr:txBody>
    </cdr:sp>
  </cdr:relSizeAnchor>
  <cdr:relSizeAnchor xmlns:cdr="http://schemas.openxmlformats.org/drawingml/2006/chartDrawing">
    <cdr:from>
      <cdr:x>0.82278</cdr:x>
      <cdr:y>0.45985</cdr:y>
    </cdr:from>
    <cdr:to>
      <cdr:x>0.84666</cdr:x>
      <cdr:y>0.51429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5436013" y="1393672"/>
          <a:ext cx="157761" cy="164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0.14758</cdr:x>
      <cdr:y>0.12439</cdr:y>
    </cdr:from>
    <cdr:to>
      <cdr:x>0.17695</cdr:x>
      <cdr:y>0.16486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7293" y="441614"/>
          <a:ext cx="198431" cy="1436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0.1154</cdr:x>
      <cdr:y>0.84195</cdr:y>
    </cdr:from>
    <cdr:to>
      <cdr:x>0.30073</cdr:x>
      <cdr:y>0.99713</cdr:y>
    </cdr:to>
    <cdr:sp macro="" textlink="">
      <cdr:nvSpPr>
        <cdr:cNvPr id="133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9819" y="2537113"/>
          <a:ext cx="1252359" cy="4675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1270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45720" tIns="45720" rIns="4572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Total:   26,852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Median:   48.9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Mean:   107.4 MMBOE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0.77346</cdr:x>
      <cdr:y>0.18866</cdr:y>
    </cdr:from>
    <cdr:to>
      <cdr:x>0.93119</cdr:x>
      <cdr:y>0.30286</cdr:y>
    </cdr:to>
    <cdr:sp macro="" textlink="">
      <cdr:nvSpPr>
        <cdr:cNvPr id="133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0163" y="571767"/>
          <a:ext cx="1042104" cy="3460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Largest 7 Fields </a:t>
          </a:r>
        </a:p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22% of Reserves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0.79292</cdr:x>
      <cdr:y>0.27603</cdr:y>
    </cdr:from>
    <cdr:to>
      <cdr:x>0.82156</cdr:x>
      <cdr:y>0.46571</cdr:y>
    </cdr:to>
    <cdr:sp macro="" textlink="">
      <cdr:nvSpPr>
        <cdr:cNvPr id="13319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238751" y="836559"/>
          <a:ext cx="189203" cy="5748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 type="stealth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0.41629</cdr:x>
      <cdr:y>0.85431</cdr:y>
    </cdr:from>
    <cdr:to>
      <cdr:x>0.60162</cdr:x>
      <cdr:y>0.99043</cdr:y>
    </cdr:to>
    <cdr:sp macro="" textlink="">
      <cdr:nvSpPr>
        <cdr:cNvPr id="6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3050" y="2574338"/>
          <a:ext cx="1252359" cy="41018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>
            <a:lumMod val="40000"/>
            <a:lumOff val="60000"/>
          </a:schemeClr>
        </a:solidFill>
        <a:ln xmlns:a="http://schemas.openxmlformats.org/drawingml/2006/main" w="1270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45720" tIns="45720" rIns="45720" bIns="4572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Total:    1,464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Median:  41.2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Mean:     66.5 MMBOE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0.72283</cdr:x>
      <cdr:y>0.7848</cdr:y>
    </cdr:from>
    <cdr:to>
      <cdr:x>0.88173</cdr:x>
      <cdr:y>0.84043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884496" y="2514382"/>
          <a:ext cx="1073729" cy="1782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100"/>
            <a:t>Central GOM</a:t>
          </a:r>
        </a:p>
      </cdr:txBody>
    </cdr:sp>
  </cdr:relSizeAnchor>
  <cdr:relSizeAnchor xmlns:cdr="http://schemas.openxmlformats.org/drawingml/2006/chartDrawing">
    <cdr:from>
      <cdr:x>0.1037</cdr:x>
      <cdr:y>0.46825</cdr:y>
    </cdr:from>
    <cdr:to>
      <cdr:x>0.13318</cdr:x>
      <cdr:y>0.51711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85134" y="1419130"/>
          <a:ext cx="194771" cy="148079"/>
        </a:xfrm>
        <a:prstGeom xmlns:a="http://schemas.openxmlformats.org/drawingml/2006/main" prst="rect">
          <a:avLst/>
        </a:prstGeom>
        <a:scene3d xmlns:a="http://schemas.openxmlformats.org/drawingml/2006/main">
          <a:camera prst="orthographicFront"/>
          <a:lightRig rig="threePt" dir="t">
            <a:rot lat="0" lon="0" rev="1200000"/>
          </a:lightRig>
        </a:scene3d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 b="1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0.14206</cdr:x>
      <cdr:y>0.40818</cdr:y>
    </cdr:from>
    <cdr:to>
      <cdr:x>0.19203</cdr:x>
      <cdr:y>0.48002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938568" y="1237056"/>
          <a:ext cx="330178" cy="217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</cdr:txBody>
    </cdr:sp>
  </cdr:relSizeAnchor>
  <cdr:relSizeAnchor xmlns:cdr="http://schemas.openxmlformats.org/drawingml/2006/chartDrawing">
    <cdr:from>
      <cdr:x>0.37807</cdr:x>
      <cdr:y>0.31466</cdr:y>
    </cdr:from>
    <cdr:to>
      <cdr:x>0.43382</cdr:x>
      <cdr:y>0.37428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497858" y="953639"/>
          <a:ext cx="368334" cy="1806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16</a:t>
          </a:r>
        </a:p>
      </cdr:txBody>
    </cdr:sp>
  </cdr:relSizeAnchor>
  <cdr:relSizeAnchor xmlns:cdr="http://schemas.openxmlformats.org/drawingml/2006/chartDrawing">
    <cdr:from>
      <cdr:x>0.42543</cdr:x>
      <cdr:y>0.2832</cdr:y>
    </cdr:from>
    <cdr:to>
      <cdr:x>0.47669</cdr:x>
      <cdr:y>0.3493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810752" y="858280"/>
          <a:ext cx="338669" cy="200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19</a:t>
          </a:r>
        </a:p>
      </cdr:txBody>
    </cdr:sp>
  </cdr:relSizeAnchor>
  <cdr:relSizeAnchor xmlns:cdr="http://schemas.openxmlformats.org/drawingml/2006/chartDrawing">
    <cdr:from>
      <cdr:x>0.47555</cdr:x>
      <cdr:y>0.28326</cdr:y>
    </cdr:from>
    <cdr:to>
      <cdr:x>0.53342</cdr:x>
      <cdr:y>0.34572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141909" y="858458"/>
          <a:ext cx="382341" cy="1892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19</a:t>
          </a:r>
        </a:p>
      </cdr:txBody>
    </cdr:sp>
  </cdr:relSizeAnchor>
  <cdr:relSizeAnchor xmlns:cdr="http://schemas.openxmlformats.org/drawingml/2006/chartDrawing">
    <cdr:from>
      <cdr:x>0.52028</cdr:x>
      <cdr:y>0.14608</cdr:y>
    </cdr:from>
    <cdr:to>
      <cdr:x>0.57274</cdr:x>
      <cdr:y>0.20857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3437419" y="442714"/>
          <a:ext cx="346598" cy="189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33</a:t>
          </a:r>
        </a:p>
      </cdr:txBody>
    </cdr:sp>
  </cdr:relSizeAnchor>
  <cdr:relSizeAnchor xmlns:cdr="http://schemas.openxmlformats.org/drawingml/2006/chartDrawing">
    <cdr:from>
      <cdr:x>0.57157</cdr:x>
      <cdr:y>0.12571</cdr:y>
    </cdr:from>
    <cdr:to>
      <cdr:x>0.62647</cdr:x>
      <cdr:y>0.2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776290" y="381001"/>
          <a:ext cx="362757" cy="225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35</a:t>
          </a:r>
        </a:p>
      </cdr:txBody>
    </cdr:sp>
  </cdr:relSizeAnchor>
  <cdr:relSizeAnchor xmlns:cdr="http://schemas.openxmlformats.org/drawingml/2006/chartDrawing">
    <cdr:from>
      <cdr:x>0.61904</cdr:x>
      <cdr:y>0.03801</cdr:y>
    </cdr:from>
    <cdr:to>
      <cdr:x>0.67798</cdr:x>
      <cdr:y>0.09835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4089927" y="115210"/>
          <a:ext cx="389410" cy="1828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43</a:t>
          </a:r>
        </a:p>
      </cdr:txBody>
    </cdr:sp>
  </cdr:relSizeAnchor>
  <cdr:relSizeAnchor xmlns:cdr="http://schemas.openxmlformats.org/drawingml/2006/chartDrawing">
    <cdr:from>
      <cdr:x>0.6677</cdr:x>
      <cdr:y>0.08155</cdr:y>
    </cdr:from>
    <cdr:to>
      <cdr:x>0.71255</cdr:x>
      <cdr:y>0.14189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4411414" y="247147"/>
          <a:ext cx="296319" cy="1828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40</a:t>
          </a:r>
        </a:p>
      </cdr:txBody>
    </cdr:sp>
  </cdr:relSizeAnchor>
  <cdr:relSizeAnchor xmlns:cdr="http://schemas.openxmlformats.org/drawingml/2006/chartDrawing">
    <cdr:from>
      <cdr:x>0.71247</cdr:x>
      <cdr:y>0.26509</cdr:y>
    </cdr:from>
    <cdr:to>
      <cdr:x>0.76116</cdr:x>
      <cdr:y>0.31969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4707209" y="803399"/>
          <a:ext cx="321689" cy="165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22</a:t>
          </a:r>
        </a:p>
      </cdr:txBody>
    </cdr:sp>
  </cdr:relSizeAnchor>
  <cdr:relSizeAnchor xmlns:cdr="http://schemas.openxmlformats.org/drawingml/2006/chartDrawing">
    <cdr:from>
      <cdr:x>0.7611</cdr:x>
      <cdr:y>0.42258</cdr:y>
    </cdr:from>
    <cdr:to>
      <cdr:x>0.8098</cdr:x>
      <cdr:y>0.4858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5028478" y="1280705"/>
          <a:ext cx="321755" cy="191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</cdr:txBody>
    </cdr:sp>
  </cdr:relSizeAnchor>
  <cdr:relSizeAnchor xmlns:cdr="http://schemas.openxmlformats.org/drawingml/2006/chartDrawing">
    <cdr:from>
      <cdr:x>0.81492</cdr:x>
      <cdr:y>0.47699</cdr:y>
    </cdr:from>
    <cdr:to>
      <cdr:x>0.8388</cdr:x>
      <cdr:y>0.53143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5384059" y="1445614"/>
          <a:ext cx="157773" cy="164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0.14758</cdr:x>
      <cdr:y>0.12439</cdr:y>
    </cdr:from>
    <cdr:to>
      <cdr:x>0.17695</cdr:x>
      <cdr:y>0.16486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7293" y="441614"/>
          <a:ext cx="198431" cy="1436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0.1154</cdr:x>
      <cdr:y>0.84195</cdr:y>
    </cdr:from>
    <cdr:to>
      <cdr:x>0.30537</cdr:x>
      <cdr:y>0.99713</cdr:y>
    </cdr:to>
    <cdr:sp macro="" textlink="">
      <cdr:nvSpPr>
        <cdr:cNvPr id="133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2435" y="2551682"/>
          <a:ext cx="1255134" cy="47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1270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45720" tIns="45720" rIns="4572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Total:  29,610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Median:    7.0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Mean:     28.3 MMBOE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0.73676</cdr:x>
      <cdr:y>0.13714</cdr:y>
    </cdr:from>
    <cdr:to>
      <cdr:x>0.89449</cdr:x>
      <cdr:y>0.27027</cdr:y>
    </cdr:to>
    <cdr:sp macro="" textlink="">
      <cdr:nvSpPr>
        <cdr:cNvPr id="133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708" y="415636"/>
          <a:ext cx="1042104" cy="4034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Largest 16 Fields </a:t>
          </a:r>
        </a:p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20% of Reserves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0.74836</cdr:x>
      <cdr:y>0.23032</cdr:y>
    </cdr:from>
    <cdr:to>
      <cdr:x>0.77176</cdr:x>
      <cdr:y>0.48571</cdr:y>
    </cdr:to>
    <cdr:sp macro="" textlink="">
      <cdr:nvSpPr>
        <cdr:cNvPr id="13319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944342" y="698014"/>
          <a:ext cx="154597" cy="7740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 type="stealth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0.41629</cdr:x>
      <cdr:y>0.85431</cdr:y>
    </cdr:from>
    <cdr:to>
      <cdr:x>0.60162</cdr:x>
      <cdr:y>0.99043</cdr:y>
    </cdr:to>
    <cdr:sp macro="" textlink="">
      <cdr:nvSpPr>
        <cdr:cNvPr id="6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3050" y="2574338"/>
          <a:ext cx="1252359" cy="41018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20000"/>
            <a:lumOff val="80000"/>
          </a:schemeClr>
        </a:solidFill>
        <a:ln xmlns:a="http://schemas.openxmlformats.org/drawingml/2006/main" w="1270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45720" tIns="45720" rIns="45720" bIns="4572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Total:   6,189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Median:   5.5 MMBOE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Mean:    18.8 MMBOE</a:t>
          </a:r>
          <a:endParaRPr lang="en-US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0.72283</cdr:x>
      <cdr:y>0.7848</cdr:y>
    </cdr:from>
    <cdr:to>
      <cdr:x>0.88173</cdr:x>
      <cdr:y>0.84043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884496" y="2514382"/>
          <a:ext cx="1073729" cy="1782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100"/>
            <a:t>Central GOM</a:t>
          </a:r>
        </a:p>
      </cdr:txBody>
    </cdr:sp>
  </cdr:relSizeAnchor>
  <cdr:relSizeAnchor xmlns:cdr="http://schemas.openxmlformats.org/drawingml/2006/chartDrawing">
    <cdr:from>
      <cdr:x>0.10239</cdr:x>
      <cdr:y>0.41968</cdr:y>
    </cdr:from>
    <cdr:to>
      <cdr:x>0.13187</cdr:x>
      <cdr:y>0.46854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76479" y="1271916"/>
          <a:ext cx="194771" cy="148079"/>
        </a:xfrm>
        <a:prstGeom xmlns:a="http://schemas.openxmlformats.org/drawingml/2006/main" prst="rect">
          <a:avLst/>
        </a:prstGeom>
        <a:scene3d xmlns:a="http://schemas.openxmlformats.org/drawingml/2006/main">
          <a:camera prst="orthographicFront"/>
          <a:lightRig rig="threePt" dir="t">
            <a:rot lat="0" lon="0" rev="1200000"/>
          </a:lightRig>
        </a:scene3d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</cdr:txBody>
    </cdr:sp>
  </cdr:relSizeAnchor>
  <cdr:relSizeAnchor xmlns:cdr="http://schemas.openxmlformats.org/drawingml/2006/chartDrawing">
    <cdr:from>
      <cdr:x>0.14206</cdr:x>
      <cdr:y>0.40818</cdr:y>
    </cdr:from>
    <cdr:to>
      <cdr:x>0.19203</cdr:x>
      <cdr:y>0.48002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938574" y="1237063"/>
          <a:ext cx="330147" cy="2177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</cdr:txBody>
    </cdr:sp>
  </cdr:relSizeAnchor>
  <cdr:relSizeAnchor xmlns:cdr="http://schemas.openxmlformats.org/drawingml/2006/chartDrawing">
    <cdr:from>
      <cdr:x>0.37152</cdr:x>
      <cdr:y>0.11752</cdr:y>
    </cdr:from>
    <cdr:to>
      <cdr:x>0.42727</cdr:x>
      <cdr:y>0.17714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454570" y="356157"/>
          <a:ext cx="368334" cy="1806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139</a:t>
          </a:r>
        </a:p>
      </cdr:txBody>
    </cdr:sp>
  </cdr:relSizeAnchor>
  <cdr:relSizeAnchor xmlns:cdr="http://schemas.openxmlformats.org/drawingml/2006/chartDrawing">
    <cdr:from>
      <cdr:x>0.42674</cdr:x>
      <cdr:y>0.11463</cdr:y>
    </cdr:from>
    <cdr:to>
      <cdr:x>0.478</cdr:x>
      <cdr:y>0.18073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819427" y="347402"/>
          <a:ext cx="338669" cy="200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135</a:t>
          </a:r>
        </a:p>
      </cdr:txBody>
    </cdr:sp>
  </cdr:relSizeAnchor>
  <cdr:relSizeAnchor xmlns:cdr="http://schemas.openxmlformats.org/drawingml/2006/chartDrawing">
    <cdr:from>
      <cdr:x>0.47162</cdr:x>
      <cdr:y>0.11755</cdr:y>
    </cdr:from>
    <cdr:to>
      <cdr:x>0.52949</cdr:x>
      <cdr:y>0.18001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115928" y="356244"/>
          <a:ext cx="382341" cy="1892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132</a:t>
          </a:r>
        </a:p>
      </cdr:txBody>
    </cdr:sp>
  </cdr:relSizeAnchor>
  <cdr:relSizeAnchor xmlns:cdr="http://schemas.openxmlformats.org/drawingml/2006/chartDrawing">
    <cdr:from>
      <cdr:x>0.52028</cdr:x>
      <cdr:y>0.12322</cdr:y>
    </cdr:from>
    <cdr:to>
      <cdr:x>0.57274</cdr:x>
      <cdr:y>0.18571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3437431" y="373449"/>
          <a:ext cx="346597" cy="189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124</a:t>
          </a:r>
        </a:p>
      </cdr:txBody>
    </cdr:sp>
  </cdr:relSizeAnchor>
  <cdr:relSizeAnchor xmlns:cdr="http://schemas.openxmlformats.org/drawingml/2006/chartDrawing">
    <cdr:from>
      <cdr:x>0.57026</cdr:x>
      <cdr:y>0.15142</cdr:y>
    </cdr:from>
    <cdr:to>
      <cdr:x>0.62516</cdr:x>
      <cdr:y>0.22571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767639" y="458919"/>
          <a:ext cx="362718" cy="225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116</a:t>
          </a:r>
        </a:p>
      </cdr:txBody>
    </cdr:sp>
  </cdr:relSizeAnchor>
  <cdr:relSizeAnchor xmlns:cdr="http://schemas.openxmlformats.org/drawingml/2006/chartDrawing">
    <cdr:from>
      <cdr:x>0.61642</cdr:x>
      <cdr:y>0.28944</cdr:y>
    </cdr:from>
    <cdr:to>
      <cdr:x>0.67536</cdr:x>
      <cdr:y>0.34978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4072608" y="877197"/>
          <a:ext cx="389410" cy="1828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71</a:t>
          </a:r>
        </a:p>
      </cdr:txBody>
    </cdr:sp>
  </cdr:relSizeAnchor>
  <cdr:relSizeAnchor xmlns:cdr="http://schemas.openxmlformats.org/drawingml/2006/chartDrawing">
    <cdr:from>
      <cdr:x>0.66639</cdr:x>
      <cdr:y>0.36441</cdr:y>
    </cdr:from>
    <cdr:to>
      <cdr:x>0.71124</cdr:x>
      <cdr:y>0.42475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4402759" y="1104401"/>
          <a:ext cx="296319" cy="1828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39</a:t>
          </a:r>
        </a:p>
      </cdr:txBody>
    </cdr:sp>
  </cdr:relSizeAnchor>
  <cdr:relSizeAnchor xmlns:cdr="http://schemas.openxmlformats.org/drawingml/2006/chartDrawing">
    <cdr:from>
      <cdr:x>0.71509</cdr:x>
      <cdr:y>0.41366</cdr:y>
    </cdr:from>
    <cdr:to>
      <cdr:x>0.76378</cdr:x>
      <cdr:y>0.46826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4724527" y="1253671"/>
          <a:ext cx="321689" cy="165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14</a:t>
          </a:r>
        </a:p>
      </cdr:txBody>
    </cdr:sp>
  </cdr:relSizeAnchor>
  <cdr:relSizeAnchor xmlns:cdr="http://schemas.openxmlformats.org/drawingml/2006/chartDrawing">
    <cdr:from>
      <cdr:x>0.76372</cdr:x>
      <cdr:y>0.45115</cdr:y>
    </cdr:from>
    <cdr:to>
      <cdr:x>0.81242</cdr:x>
      <cdr:y>0.51437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5045795" y="1367296"/>
          <a:ext cx="321755" cy="191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45720" tIns="45720" rIns="45720" bIns="4572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45720" tIns="45720" rIns="45720" bIns="4572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showGridLines="0" tabSelected="1" zoomScale="110" zoomScaleNormal="110" workbookViewId="0">
      <selection activeCell="A4" sqref="A4:M64"/>
    </sheetView>
  </sheetViews>
  <sheetFormatPr defaultRowHeight="12.75" x14ac:dyDescent="0.2"/>
  <cols>
    <col min="1" max="1" width="1.85546875" customWidth="1"/>
    <col min="13" max="13" width="1.85546875" customWidth="1"/>
  </cols>
  <sheetData>
    <row r="1" spans="1:12" ht="23.25" x14ac:dyDescent="0.35">
      <c r="B1" s="59" t="s">
        <v>66</v>
      </c>
      <c r="C1" s="59"/>
      <c r="D1" s="59"/>
      <c r="E1" s="59"/>
      <c r="F1" s="59"/>
      <c r="G1" s="59"/>
      <c r="H1" s="59"/>
      <c r="I1" s="59"/>
      <c r="J1" s="59"/>
      <c r="K1" s="59"/>
      <c r="L1" s="59"/>
    </row>
    <row r="3" spans="1:12" x14ac:dyDescent="0.2">
      <c r="C3" s="53"/>
      <c r="D3" s="53"/>
      <c r="E3" s="53"/>
      <c r="F3" s="53"/>
      <c r="G3" s="53"/>
    </row>
    <row r="4" spans="1:12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x14ac:dyDescent="0.2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</row>
    <row r="6" spans="1:12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</row>
    <row r="7" spans="1:12" x14ac:dyDescent="0.2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x14ac:dyDescent="0.2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</row>
    <row r="9" spans="1:12" x14ac:dyDescent="0.2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</row>
    <row r="10" spans="1:12" x14ac:dyDescent="0.2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</row>
    <row r="11" spans="1:12" x14ac:dyDescent="0.2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12" x14ac:dyDescent="0.2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2" x14ac:dyDescent="0.2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pans="1:12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pans="1:12" x14ac:dyDescent="0.2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pans="1:12" x14ac:dyDescent="0.2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</row>
    <row r="17" spans="1:15" x14ac:dyDescent="0.2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</row>
    <row r="18" spans="1:15" x14ac:dyDescent="0.2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19" spans="1:15" x14ac:dyDescent="0.2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</row>
    <row r="20" spans="1:15" x14ac:dyDescent="0.2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5" x14ac:dyDescent="0.2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O21" s="36"/>
    </row>
    <row r="22" spans="1:15" x14ac:dyDescent="0.2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O22" s="38"/>
    </row>
    <row r="23" spans="1:15" x14ac:dyDescent="0.2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O23" s="39"/>
    </row>
    <row r="24" spans="1:15" x14ac:dyDescent="0.2">
      <c r="A24" s="38"/>
      <c r="B24" s="54" t="s">
        <v>75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O24" s="38"/>
    </row>
    <row r="25" spans="1:15" x14ac:dyDescent="0.2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</row>
    <row r="26" spans="1:15" x14ac:dyDescent="0.2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1:15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</row>
    <row r="28" spans="1:15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1:15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</row>
    <row r="30" spans="1:15" x14ac:dyDescent="0.2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</row>
    <row r="31" spans="1:15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</row>
    <row r="32" spans="1:15" x14ac:dyDescent="0.2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</row>
    <row r="33" spans="1:12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</row>
    <row r="34" spans="1:12" x14ac:dyDescent="0.2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</row>
    <row r="35" spans="1:12" x14ac:dyDescent="0.2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</row>
    <row r="36" spans="1:12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</row>
    <row r="37" spans="1:12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</row>
    <row r="38" spans="1:12" x14ac:dyDescent="0.2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</row>
    <row r="39" spans="1:12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</row>
    <row r="40" spans="1:12" x14ac:dyDescent="0.2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</row>
    <row r="41" spans="1:12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</row>
    <row r="42" spans="1:12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</row>
    <row r="43" spans="1:12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</row>
    <row r="44" spans="1:12" x14ac:dyDescent="0.2">
      <c r="A44" s="38"/>
      <c r="B44" s="54" t="s">
        <v>76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</row>
    <row r="45" spans="1:12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</row>
    <row r="46" spans="1:12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</row>
    <row r="47" spans="1:12" x14ac:dyDescent="0.2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</row>
    <row r="48" spans="1:12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</row>
    <row r="49" spans="1:12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</row>
    <row r="50" spans="1:12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</row>
    <row r="51" spans="1:12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</row>
    <row r="52" spans="1:12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</row>
    <row r="53" spans="1:12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</row>
    <row r="54" spans="1:12" x14ac:dyDescent="0.2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</row>
    <row r="55" spans="1:12" x14ac:dyDescent="0.2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2" x14ac:dyDescent="0.2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</row>
    <row r="57" spans="1:12" x14ac:dyDescent="0.2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2" x14ac:dyDescent="0.2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2" x14ac:dyDescent="0.2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2" x14ac:dyDescent="0.2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</row>
    <row r="61" spans="1:12" x14ac:dyDescent="0.2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</row>
    <row r="62" spans="1:12" x14ac:dyDescent="0.2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</row>
    <row r="63" spans="1:12" x14ac:dyDescent="0.2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</row>
    <row r="64" spans="1:12" x14ac:dyDescent="0.2">
      <c r="B64" s="54" t="s">
        <v>77</v>
      </c>
    </row>
  </sheetData>
  <mergeCells count="1">
    <mergeCell ref="B1:L1"/>
  </mergeCells>
  <phoneticPr fontId="2" type="noConversion"/>
  <pageMargins left="0.25" right="0.25" top="0.75" bottom="0.75" header="0.3" footer="0.3"/>
  <pageSetup scale="9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workbookViewId="0">
      <selection sqref="A1:L30"/>
    </sheetView>
  </sheetViews>
  <sheetFormatPr defaultColWidth="9.140625" defaultRowHeight="12.75" x14ac:dyDescent="0.2"/>
  <cols>
    <col min="1" max="1" width="6.28515625" style="1" customWidth="1"/>
    <col min="2" max="2" width="20" style="2" customWidth="1"/>
    <col min="3" max="3" width="12.7109375" style="2" customWidth="1"/>
    <col min="4" max="5" width="14.7109375" style="2" customWidth="1"/>
    <col min="6" max="6" width="22.7109375" style="2" customWidth="1"/>
    <col min="7" max="9" width="15.28515625" style="2" customWidth="1"/>
    <col min="10" max="11" width="15.7109375" style="2" customWidth="1"/>
    <col min="12" max="12" width="18.85546875" style="2" customWidth="1"/>
    <col min="13" max="15" width="15.7109375" customWidth="1"/>
    <col min="16" max="16384" width="9.140625" style="2"/>
  </cols>
  <sheetData>
    <row r="1" spans="1:12" ht="17.45" customHeight="1" thickBot="1" x14ac:dyDescent="0.25"/>
    <row r="2" spans="1:12" ht="13.5" thickTop="1" x14ac:dyDescent="0.2">
      <c r="A2" s="65" t="s">
        <v>0</v>
      </c>
      <c r="B2" s="68" t="s">
        <v>1</v>
      </c>
      <c r="C2" s="8"/>
      <c r="D2" s="60" t="s">
        <v>70</v>
      </c>
      <c r="E2" s="60"/>
      <c r="F2" s="60"/>
      <c r="G2" s="60" t="s">
        <v>71</v>
      </c>
      <c r="H2" s="60"/>
      <c r="I2" s="60"/>
      <c r="J2" s="60" t="s">
        <v>72</v>
      </c>
      <c r="K2" s="60"/>
      <c r="L2" s="60"/>
    </row>
    <row r="3" spans="1:12" x14ac:dyDescent="0.2">
      <c r="A3" s="66"/>
      <c r="B3" s="69"/>
      <c r="C3" s="9" t="s">
        <v>2</v>
      </c>
      <c r="D3" s="61"/>
      <c r="E3" s="61"/>
      <c r="F3" s="61"/>
      <c r="G3" s="61"/>
      <c r="H3" s="61"/>
      <c r="I3" s="61"/>
      <c r="J3" s="61"/>
      <c r="K3" s="61"/>
      <c r="L3" s="61"/>
    </row>
    <row r="4" spans="1:12" ht="13.5" thickBot="1" x14ac:dyDescent="0.25">
      <c r="A4" s="67"/>
      <c r="B4" s="70"/>
      <c r="C4" s="12"/>
      <c r="D4" s="4" t="s">
        <v>3</v>
      </c>
      <c r="E4" s="4" t="s">
        <v>4</v>
      </c>
      <c r="F4" s="4" t="s">
        <v>5</v>
      </c>
      <c r="G4" s="4" t="s">
        <v>3</v>
      </c>
      <c r="H4" s="4" t="s">
        <v>4</v>
      </c>
      <c r="I4" s="4" t="s">
        <v>5</v>
      </c>
      <c r="J4" s="4" t="s">
        <v>3</v>
      </c>
      <c r="K4" s="4" t="s">
        <v>4</v>
      </c>
      <c r="L4" s="4" t="s">
        <v>5</v>
      </c>
    </row>
    <row r="5" spans="1:12" x14ac:dyDescent="0.2">
      <c r="A5" s="3">
        <v>1</v>
      </c>
      <c r="B5" s="14" t="s">
        <v>6</v>
      </c>
      <c r="C5" s="15" t="s">
        <v>41</v>
      </c>
      <c r="D5" s="11">
        <v>9</v>
      </c>
      <c r="E5" s="10">
        <v>5</v>
      </c>
      <c r="F5" s="10">
        <v>4</v>
      </c>
      <c r="G5" s="10">
        <v>0</v>
      </c>
      <c r="H5" s="10">
        <v>0</v>
      </c>
      <c r="I5" s="10">
        <v>0</v>
      </c>
      <c r="J5" s="10">
        <v>9</v>
      </c>
      <c r="K5" s="10">
        <v>5</v>
      </c>
      <c r="L5" s="10">
        <v>4</v>
      </c>
    </row>
    <row r="6" spans="1:12" x14ac:dyDescent="0.2">
      <c r="A6" s="3">
        <v>2</v>
      </c>
      <c r="B6" s="16" t="s">
        <v>7</v>
      </c>
      <c r="C6" s="15" t="s">
        <v>42</v>
      </c>
      <c r="D6" s="11">
        <v>10</v>
      </c>
      <c r="E6" s="10">
        <v>2</v>
      </c>
      <c r="F6" s="10">
        <v>8</v>
      </c>
      <c r="G6" s="10">
        <v>3</v>
      </c>
      <c r="H6" s="10">
        <v>0</v>
      </c>
      <c r="I6" s="10">
        <v>3</v>
      </c>
      <c r="J6" s="10">
        <v>7</v>
      </c>
      <c r="K6" s="10">
        <v>2</v>
      </c>
      <c r="L6" s="10">
        <v>5</v>
      </c>
    </row>
    <row r="7" spans="1:12" x14ac:dyDescent="0.2">
      <c r="A7" s="3">
        <v>3</v>
      </c>
      <c r="B7" s="16" t="s">
        <v>8</v>
      </c>
      <c r="C7" s="15" t="s">
        <v>43</v>
      </c>
      <c r="D7" s="11">
        <v>23</v>
      </c>
      <c r="E7" s="10">
        <v>5</v>
      </c>
      <c r="F7" s="10">
        <v>18</v>
      </c>
      <c r="G7" s="10">
        <v>1</v>
      </c>
      <c r="H7" s="10">
        <v>0</v>
      </c>
      <c r="I7" s="10">
        <v>1</v>
      </c>
      <c r="J7" s="10">
        <v>22</v>
      </c>
      <c r="K7" s="10">
        <v>5</v>
      </c>
      <c r="L7" s="10">
        <v>17</v>
      </c>
    </row>
    <row r="8" spans="1:12" x14ac:dyDescent="0.2">
      <c r="A8" s="3">
        <v>4</v>
      </c>
      <c r="B8" s="16" t="s">
        <v>9</v>
      </c>
      <c r="C8" s="15" t="s">
        <v>44</v>
      </c>
      <c r="D8" s="11">
        <v>42</v>
      </c>
      <c r="E8" s="10">
        <v>11</v>
      </c>
      <c r="F8" s="10">
        <v>31</v>
      </c>
      <c r="G8" s="10">
        <v>1</v>
      </c>
      <c r="H8" s="10">
        <v>0</v>
      </c>
      <c r="I8" s="10">
        <v>1</v>
      </c>
      <c r="J8" s="10">
        <v>41</v>
      </c>
      <c r="K8" s="10">
        <v>11</v>
      </c>
      <c r="L8" s="10">
        <v>30</v>
      </c>
    </row>
    <row r="9" spans="1:12" x14ac:dyDescent="0.2">
      <c r="A9" s="3">
        <v>5</v>
      </c>
      <c r="B9" s="16" t="s">
        <v>10</v>
      </c>
      <c r="C9" s="15" t="s">
        <v>45</v>
      </c>
      <c r="D9" s="11">
        <v>78</v>
      </c>
      <c r="E9" s="10">
        <v>32</v>
      </c>
      <c r="F9" s="10">
        <v>46</v>
      </c>
      <c r="G9" s="10">
        <v>4</v>
      </c>
      <c r="H9" s="10">
        <v>1</v>
      </c>
      <c r="I9" s="10">
        <v>3</v>
      </c>
      <c r="J9" s="10">
        <v>74</v>
      </c>
      <c r="K9" s="10">
        <v>31</v>
      </c>
      <c r="L9" s="10">
        <v>43</v>
      </c>
    </row>
    <row r="10" spans="1:12" x14ac:dyDescent="0.2">
      <c r="A10" s="3">
        <v>6</v>
      </c>
      <c r="B10" s="16" t="s">
        <v>11</v>
      </c>
      <c r="C10" s="15" t="s">
        <v>46</v>
      </c>
      <c r="D10" s="11">
        <v>129</v>
      </c>
      <c r="E10" s="10">
        <v>34</v>
      </c>
      <c r="F10" s="10">
        <v>95</v>
      </c>
      <c r="G10" s="10">
        <v>7</v>
      </c>
      <c r="H10" s="10">
        <v>0</v>
      </c>
      <c r="I10" s="10">
        <v>7</v>
      </c>
      <c r="J10" s="10">
        <v>122</v>
      </c>
      <c r="K10" s="10">
        <v>34</v>
      </c>
      <c r="L10" s="10">
        <v>88</v>
      </c>
    </row>
    <row r="11" spans="1:12" x14ac:dyDescent="0.2">
      <c r="A11" s="3">
        <v>7</v>
      </c>
      <c r="B11" s="16" t="s">
        <v>12</v>
      </c>
      <c r="C11" s="15" t="s">
        <v>47</v>
      </c>
      <c r="D11" s="11">
        <v>155</v>
      </c>
      <c r="E11" s="10">
        <v>55</v>
      </c>
      <c r="F11" s="10">
        <v>100</v>
      </c>
      <c r="G11" s="10">
        <v>16</v>
      </c>
      <c r="H11" s="10">
        <v>1</v>
      </c>
      <c r="I11" s="10">
        <v>15</v>
      </c>
      <c r="J11" s="10">
        <v>139</v>
      </c>
      <c r="K11" s="10">
        <v>54</v>
      </c>
      <c r="L11" s="10">
        <v>85</v>
      </c>
    </row>
    <row r="12" spans="1:12" x14ac:dyDescent="0.2">
      <c r="A12" s="3">
        <v>8</v>
      </c>
      <c r="B12" s="16" t="s">
        <v>13</v>
      </c>
      <c r="C12" s="15" t="s">
        <v>48</v>
      </c>
      <c r="D12" s="11">
        <v>154</v>
      </c>
      <c r="E12" s="10">
        <v>49</v>
      </c>
      <c r="F12" s="10">
        <v>105</v>
      </c>
      <c r="G12" s="10">
        <v>19</v>
      </c>
      <c r="H12" s="10">
        <v>1</v>
      </c>
      <c r="I12" s="10">
        <v>18</v>
      </c>
      <c r="J12" s="10">
        <v>135</v>
      </c>
      <c r="K12" s="10">
        <v>48</v>
      </c>
      <c r="L12" s="10">
        <v>87</v>
      </c>
    </row>
    <row r="13" spans="1:12" x14ac:dyDescent="0.2">
      <c r="A13" s="3">
        <v>9</v>
      </c>
      <c r="B13" s="16" t="s">
        <v>14</v>
      </c>
      <c r="C13" s="15" t="s">
        <v>49</v>
      </c>
      <c r="D13" s="11">
        <v>151</v>
      </c>
      <c r="E13" s="10">
        <v>49</v>
      </c>
      <c r="F13" s="10">
        <v>102</v>
      </c>
      <c r="G13" s="10">
        <v>19</v>
      </c>
      <c r="H13" s="10">
        <v>3</v>
      </c>
      <c r="I13" s="10">
        <v>16</v>
      </c>
      <c r="J13" s="10">
        <v>132</v>
      </c>
      <c r="K13" s="10">
        <v>46</v>
      </c>
      <c r="L13" s="10">
        <v>86</v>
      </c>
    </row>
    <row r="14" spans="1:12" x14ac:dyDescent="0.2">
      <c r="A14" s="3">
        <v>10</v>
      </c>
      <c r="B14" s="16" t="s">
        <v>15</v>
      </c>
      <c r="C14" s="15" t="s">
        <v>50</v>
      </c>
      <c r="D14" s="11">
        <v>157</v>
      </c>
      <c r="E14" s="10">
        <v>33</v>
      </c>
      <c r="F14" s="10">
        <v>124</v>
      </c>
      <c r="G14" s="10">
        <v>33</v>
      </c>
      <c r="H14" s="10">
        <v>3</v>
      </c>
      <c r="I14" s="10">
        <v>30</v>
      </c>
      <c r="J14" s="10">
        <v>124</v>
      </c>
      <c r="K14" s="10">
        <v>30</v>
      </c>
      <c r="L14" s="10">
        <v>94</v>
      </c>
    </row>
    <row r="15" spans="1:12" x14ac:dyDescent="0.2">
      <c r="A15" s="3">
        <v>11</v>
      </c>
      <c r="B15" s="16" t="s">
        <v>16</v>
      </c>
      <c r="C15" s="15" t="s">
        <v>51</v>
      </c>
      <c r="D15" s="11">
        <v>151</v>
      </c>
      <c r="E15" s="10">
        <v>50</v>
      </c>
      <c r="F15" s="10">
        <v>101</v>
      </c>
      <c r="G15" s="10">
        <v>35</v>
      </c>
      <c r="H15" s="10">
        <v>6</v>
      </c>
      <c r="I15" s="10">
        <v>29</v>
      </c>
      <c r="J15" s="10">
        <v>116</v>
      </c>
      <c r="K15" s="10">
        <v>44</v>
      </c>
      <c r="L15" s="10">
        <v>72</v>
      </c>
    </row>
    <row r="16" spans="1:12" x14ac:dyDescent="0.2">
      <c r="A16" s="3">
        <v>12</v>
      </c>
      <c r="B16" s="16" t="s">
        <v>17</v>
      </c>
      <c r="C16" s="15" t="s">
        <v>52</v>
      </c>
      <c r="D16" s="11">
        <v>114</v>
      </c>
      <c r="E16" s="10">
        <v>16</v>
      </c>
      <c r="F16" s="10">
        <v>98</v>
      </c>
      <c r="G16" s="10">
        <v>43</v>
      </c>
      <c r="H16" s="10">
        <v>5</v>
      </c>
      <c r="I16" s="10">
        <v>38</v>
      </c>
      <c r="J16" s="10">
        <v>71</v>
      </c>
      <c r="K16" s="10">
        <v>11</v>
      </c>
      <c r="L16" s="10">
        <v>60</v>
      </c>
    </row>
    <row r="17" spans="1:12" x14ac:dyDescent="0.2">
      <c r="A17" s="3">
        <v>13</v>
      </c>
      <c r="B17" s="16" t="s">
        <v>18</v>
      </c>
      <c r="C17" s="15" t="s">
        <v>53</v>
      </c>
      <c r="D17" s="11">
        <v>79</v>
      </c>
      <c r="E17" s="10">
        <v>7</v>
      </c>
      <c r="F17" s="10">
        <v>72</v>
      </c>
      <c r="G17" s="10">
        <v>40</v>
      </c>
      <c r="H17" s="10">
        <v>0</v>
      </c>
      <c r="I17" s="10">
        <v>40</v>
      </c>
      <c r="J17" s="10">
        <v>39</v>
      </c>
      <c r="K17" s="10">
        <v>7</v>
      </c>
      <c r="L17" s="10">
        <v>32</v>
      </c>
    </row>
    <row r="18" spans="1:12" x14ac:dyDescent="0.2">
      <c r="A18" s="3">
        <v>14</v>
      </c>
      <c r="B18" s="16" t="s">
        <v>19</v>
      </c>
      <c r="C18" s="15" t="s">
        <v>54</v>
      </c>
      <c r="D18" s="11">
        <v>36</v>
      </c>
      <c r="E18" s="10">
        <v>4</v>
      </c>
      <c r="F18" s="10">
        <v>32</v>
      </c>
      <c r="G18" s="10">
        <v>22</v>
      </c>
      <c r="H18" s="10">
        <v>2</v>
      </c>
      <c r="I18" s="10">
        <v>20</v>
      </c>
      <c r="J18" s="10">
        <v>14</v>
      </c>
      <c r="K18" s="10">
        <v>2</v>
      </c>
      <c r="L18" s="10">
        <v>12</v>
      </c>
    </row>
    <row r="19" spans="1:12" x14ac:dyDescent="0.2">
      <c r="A19" s="3">
        <v>15</v>
      </c>
      <c r="B19" s="16" t="s">
        <v>20</v>
      </c>
      <c r="C19" s="15" t="s">
        <v>55</v>
      </c>
      <c r="D19" s="11">
        <v>8</v>
      </c>
      <c r="E19" s="10">
        <v>0</v>
      </c>
      <c r="F19" s="10">
        <v>8</v>
      </c>
      <c r="G19" s="10">
        <v>6</v>
      </c>
      <c r="H19" s="10">
        <v>0</v>
      </c>
      <c r="I19" s="10">
        <v>6</v>
      </c>
      <c r="J19" s="10">
        <v>2</v>
      </c>
      <c r="K19" s="10">
        <v>0</v>
      </c>
      <c r="L19" s="10">
        <v>2</v>
      </c>
    </row>
    <row r="20" spans="1:12" x14ac:dyDescent="0.2">
      <c r="A20" s="3">
        <v>16</v>
      </c>
      <c r="B20" s="16" t="s">
        <v>21</v>
      </c>
      <c r="C20" s="15" t="s">
        <v>56</v>
      </c>
      <c r="D20" s="11">
        <v>1</v>
      </c>
      <c r="E20" s="10">
        <v>0</v>
      </c>
      <c r="F20" s="10">
        <v>1</v>
      </c>
      <c r="G20" s="10">
        <v>1</v>
      </c>
      <c r="H20" s="10">
        <v>0</v>
      </c>
      <c r="I20" s="10">
        <v>1</v>
      </c>
      <c r="J20" s="10">
        <v>0</v>
      </c>
      <c r="K20" s="10">
        <v>0</v>
      </c>
      <c r="L20" s="10">
        <v>0</v>
      </c>
    </row>
    <row r="21" spans="1:12" x14ac:dyDescent="0.2">
      <c r="A21" s="3">
        <v>17</v>
      </c>
      <c r="B21" s="16" t="s">
        <v>22</v>
      </c>
      <c r="C21" s="15" t="s">
        <v>57</v>
      </c>
      <c r="D21" s="11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</row>
    <row r="22" spans="1:12" x14ac:dyDescent="0.2">
      <c r="A22" s="3">
        <v>18</v>
      </c>
      <c r="B22" s="16" t="s">
        <v>23</v>
      </c>
      <c r="C22" s="15" t="s">
        <v>58</v>
      </c>
      <c r="D22" s="11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</row>
    <row r="23" spans="1:12" x14ac:dyDescent="0.2">
      <c r="A23" s="3">
        <v>19</v>
      </c>
      <c r="B23" s="17" t="s">
        <v>24</v>
      </c>
      <c r="C23" s="15" t="s">
        <v>59</v>
      </c>
      <c r="D23" s="11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</row>
    <row r="24" spans="1:12" x14ac:dyDescent="0.2">
      <c r="A24" s="3">
        <v>20</v>
      </c>
      <c r="B24" s="17" t="s">
        <v>25</v>
      </c>
      <c r="C24" s="15" t="s">
        <v>60</v>
      </c>
      <c r="D24" s="11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</row>
    <row r="25" spans="1:12" x14ac:dyDescent="0.2">
      <c r="A25" s="3">
        <v>21</v>
      </c>
      <c r="B25" s="17" t="s">
        <v>26</v>
      </c>
      <c r="C25" s="15" t="s">
        <v>61</v>
      </c>
      <c r="D25" s="11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</row>
    <row r="26" spans="1:12" x14ac:dyDescent="0.2">
      <c r="A26" s="3">
        <v>22</v>
      </c>
      <c r="B26" s="17" t="s">
        <v>27</v>
      </c>
      <c r="C26" s="15" t="s">
        <v>62</v>
      </c>
      <c r="D26" s="13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</row>
    <row r="27" spans="1:12" x14ac:dyDescent="0.2">
      <c r="A27" s="3">
        <v>23</v>
      </c>
      <c r="B27" s="17" t="s">
        <v>28</v>
      </c>
      <c r="C27" s="15" t="s">
        <v>63</v>
      </c>
      <c r="D27" s="13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</row>
    <row r="28" spans="1:12" x14ac:dyDescent="0.2">
      <c r="A28" s="3">
        <v>24</v>
      </c>
      <c r="B28" s="17" t="s">
        <v>29</v>
      </c>
      <c r="C28" s="15" t="s">
        <v>64</v>
      </c>
      <c r="D28" s="13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</row>
    <row r="29" spans="1:12" ht="12.75" customHeight="1" thickBot="1" x14ac:dyDescent="0.25">
      <c r="A29" s="3">
        <v>25</v>
      </c>
      <c r="B29" s="18" t="s">
        <v>30</v>
      </c>
      <c r="C29" s="19" t="s">
        <v>65</v>
      </c>
      <c r="D29" s="13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</row>
    <row r="30" spans="1:12" ht="27.75" customHeight="1" thickTop="1" thickBot="1" x14ac:dyDescent="0.25">
      <c r="A30" s="62" t="s">
        <v>31</v>
      </c>
      <c r="B30" s="63"/>
      <c r="C30" s="64"/>
      <c r="D30" s="5">
        <f t="shared" ref="D30:L30" si="0">SUM(D5:D29)</f>
        <v>1297</v>
      </c>
      <c r="E30" s="6">
        <f t="shared" si="0"/>
        <v>352</v>
      </c>
      <c r="F30" s="6">
        <f t="shared" si="0"/>
        <v>945</v>
      </c>
      <c r="G30" s="6">
        <f t="shared" si="0"/>
        <v>250</v>
      </c>
      <c r="H30" s="6">
        <f t="shared" si="0"/>
        <v>22</v>
      </c>
      <c r="I30" s="6">
        <f t="shared" si="0"/>
        <v>228</v>
      </c>
      <c r="J30" s="6">
        <f t="shared" si="0"/>
        <v>1047</v>
      </c>
      <c r="K30" s="6">
        <f t="shared" si="0"/>
        <v>330</v>
      </c>
      <c r="L30" s="6">
        <f t="shared" si="0"/>
        <v>717</v>
      </c>
    </row>
    <row r="31" spans="1:12" ht="13.5" thickTop="1" x14ac:dyDescent="0.2"/>
  </sheetData>
  <mergeCells count="6">
    <mergeCell ref="J2:L3"/>
    <mergeCell ref="A30:C30"/>
    <mergeCell ref="A2:A4"/>
    <mergeCell ref="B2:B4"/>
    <mergeCell ref="D2:F3"/>
    <mergeCell ref="G2:I3"/>
  </mergeCells>
  <phoneticPr fontId="2" type="noConversion"/>
  <pageMargins left="0.75" right="0.75" top="1" bottom="1" header="0.5" footer="0.5"/>
  <pageSetup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showGridLines="0" workbookViewId="0">
      <selection sqref="A1:M31"/>
    </sheetView>
  </sheetViews>
  <sheetFormatPr defaultColWidth="9.140625" defaultRowHeight="12.75" x14ac:dyDescent="0.2"/>
  <cols>
    <col min="1" max="1" width="6.28515625" style="30" customWidth="1"/>
    <col min="2" max="2" width="15.7109375" style="31" customWidth="1"/>
    <col min="3" max="3" width="7.7109375" style="31" customWidth="1"/>
    <col min="4" max="4" width="15.7109375" style="31" customWidth="1"/>
    <col min="5" max="5" width="7.7109375" style="31" customWidth="1"/>
    <col min="6" max="6" width="15.7109375" style="31" customWidth="1"/>
    <col min="7" max="7" width="7.7109375" style="31" customWidth="1"/>
    <col min="8" max="8" width="15.7109375" style="31" customWidth="1"/>
    <col min="9" max="9" width="7.7109375" style="31" customWidth="1"/>
    <col min="10" max="10" width="15.7109375" style="31" customWidth="1"/>
    <col min="11" max="11" width="7.7109375" style="31" customWidth="1"/>
    <col min="12" max="12" width="15.7109375" style="31" customWidth="1"/>
    <col min="13" max="13" width="7.7109375" style="31" customWidth="1"/>
    <col min="14" max="14" width="15.7109375" style="31" customWidth="1"/>
    <col min="15" max="15" width="7.7109375" style="31" customWidth="1"/>
    <col min="16" max="16" width="15.7109375" style="31" customWidth="1"/>
    <col min="17" max="16384" width="9.140625" style="31"/>
  </cols>
  <sheetData>
    <row r="1" spans="1:14" s="21" customFormat="1" ht="26.25" customHeight="1" x14ac:dyDescent="0.2">
      <c r="A1" s="20"/>
      <c r="B1" s="71" t="s">
        <v>67</v>
      </c>
      <c r="C1" s="71"/>
      <c r="D1" s="71"/>
      <c r="F1" s="71" t="s">
        <v>68</v>
      </c>
      <c r="G1" s="71"/>
      <c r="H1" s="71"/>
      <c r="J1" s="71" t="s">
        <v>69</v>
      </c>
      <c r="K1" s="71"/>
      <c r="L1" s="71"/>
    </row>
    <row r="2" spans="1:14" s="21" customFormat="1" ht="13.5" customHeight="1" thickBot="1" x14ac:dyDescent="0.25">
      <c r="A2" s="32"/>
      <c r="B2" s="33"/>
      <c r="C2" s="23"/>
      <c r="D2" s="34"/>
      <c r="E2" s="34"/>
      <c r="F2" s="33"/>
      <c r="G2" s="23"/>
      <c r="H2" s="34"/>
      <c r="I2" s="34"/>
      <c r="J2" s="33"/>
      <c r="K2" s="23"/>
      <c r="L2" s="34"/>
      <c r="M2" s="34"/>
    </row>
    <row r="3" spans="1:14" s="21" customFormat="1" ht="13.5" customHeight="1" thickBot="1" x14ac:dyDescent="0.25">
      <c r="A3" s="32"/>
      <c r="B3" s="82" t="s">
        <v>32</v>
      </c>
      <c r="C3" s="83"/>
      <c r="D3" s="84"/>
      <c r="E3" s="34"/>
      <c r="F3" s="72" t="s">
        <v>32</v>
      </c>
      <c r="G3" s="73"/>
      <c r="H3" s="74"/>
      <c r="I3" s="34"/>
      <c r="J3" s="78" t="s">
        <v>32</v>
      </c>
      <c r="K3" s="79"/>
      <c r="L3" s="80"/>
      <c r="M3" s="34"/>
    </row>
    <row r="4" spans="1:14" s="21" customFormat="1" ht="13.5" customHeight="1" thickTop="1" x14ac:dyDescent="0.2">
      <c r="A4" s="32"/>
      <c r="B4" s="56" t="s">
        <v>33</v>
      </c>
      <c r="C4" s="36">
        <v>56462</v>
      </c>
      <c r="D4" s="37" t="s">
        <v>34</v>
      </c>
      <c r="E4" s="22"/>
      <c r="F4" s="35" t="s">
        <v>33</v>
      </c>
      <c r="G4" s="36">
        <v>26852</v>
      </c>
      <c r="H4" s="37" t="s">
        <v>34</v>
      </c>
      <c r="I4" s="22"/>
      <c r="J4" s="44" t="s">
        <v>33</v>
      </c>
      <c r="K4" s="36">
        <v>29610</v>
      </c>
      <c r="L4" s="37" t="s">
        <v>34</v>
      </c>
      <c r="M4" s="22"/>
      <c r="N4" s="55">
        <f>K4+G4</f>
        <v>56462</v>
      </c>
    </row>
    <row r="5" spans="1:14" s="21" customFormat="1" ht="13.5" customHeight="1" x14ac:dyDescent="0.2">
      <c r="A5" s="22"/>
      <c r="B5" s="56"/>
      <c r="C5" s="38"/>
      <c r="D5" s="37"/>
      <c r="E5" s="25"/>
      <c r="F5" s="35"/>
      <c r="G5" s="38"/>
      <c r="H5" s="37"/>
      <c r="I5" s="25"/>
      <c r="J5" s="44"/>
      <c r="K5" s="38"/>
      <c r="L5" s="37"/>
      <c r="M5" s="25"/>
    </row>
    <row r="6" spans="1:14" s="21" customFormat="1" ht="13.5" customHeight="1" x14ac:dyDescent="0.2">
      <c r="A6" s="22"/>
      <c r="B6" s="56" t="s">
        <v>35</v>
      </c>
      <c r="C6" s="39">
        <v>10.06</v>
      </c>
      <c r="D6" s="37" t="s">
        <v>34</v>
      </c>
      <c r="E6" s="25"/>
      <c r="F6" s="35" t="s">
        <v>35</v>
      </c>
      <c r="G6" s="39">
        <v>48.930000000000007</v>
      </c>
      <c r="H6" s="37" t="s">
        <v>34</v>
      </c>
      <c r="I6" s="25"/>
      <c r="J6" s="44" t="s">
        <v>35</v>
      </c>
      <c r="K6" s="39">
        <v>6.98</v>
      </c>
      <c r="L6" s="37" t="s">
        <v>34</v>
      </c>
      <c r="M6" s="25"/>
    </row>
    <row r="7" spans="1:14" s="21" customFormat="1" ht="13.5" customHeight="1" x14ac:dyDescent="0.2">
      <c r="A7" s="22"/>
      <c r="B7" s="56"/>
      <c r="C7" s="38"/>
      <c r="D7" s="37"/>
      <c r="E7" s="25"/>
      <c r="F7" s="35"/>
      <c r="G7" s="38"/>
      <c r="H7" s="37"/>
      <c r="I7" s="25"/>
      <c r="J7" s="44"/>
      <c r="K7" s="38"/>
      <c r="L7" s="37"/>
      <c r="M7" s="25"/>
    </row>
    <row r="8" spans="1:14" s="21" customFormat="1" ht="13.5" customHeight="1" x14ac:dyDescent="0.2">
      <c r="A8" s="22"/>
      <c r="B8" s="56" t="s">
        <v>36</v>
      </c>
      <c r="C8" s="39">
        <v>43.531233616036957</v>
      </c>
      <c r="D8" s="37" t="s">
        <v>34</v>
      </c>
      <c r="E8" s="25"/>
      <c r="F8" s="35" t="s">
        <v>36</v>
      </c>
      <c r="G8" s="39">
        <v>107.40560000000005</v>
      </c>
      <c r="H8" s="37" t="s">
        <v>34</v>
      </c>
      <c r="I8" s="25"/>
      <c r="J8" s="44" t="s">
        <v>36</v>
      </c>
      <c r="K8" s="39">
        <v>28.279474689589257</v>
      </c>
      <c r="L8" s="37" t="s">
        <v>34</v>
      </c>
      <c r="M8" s="25"/>
    </row>
    <row r="9" spans="1:14" s="21" customFormat="1" ht="13.5" customHeight="1" x14ac:dyDescent="0.2">
      <c r="A9" s="22"/>
      <c r="B9" s="56"/>
      <c r="C9" s="38"/>
      <c r="D9" s="37"/>
      <c r="E9" s="25"/>
      <c r="F9" s="35"/>
      <c r="G9" s="38"/>
      <c r="H9" s="37"/>
      <c r="I9" s="25"/>
      <c r="J9" s="44"/>
      <c r="K9" s="38"/>
      <c r="L9" s="37"/>
      <c r="M9" s="25"/>
    </row>
    <row r="10" spans="1:14" s="21" customFormat="1" ht="13.5" customHeight="1" thickBot="1" x14ac:dyDescent="0.25">
      <c r="A10" s="22"/>
      <c r="B10" s="57" t="s">
        <v>73</v>
      </c>
      <c r="C10" s="41">
        <v>0.12753593206944186</v>
      </c>
      <c r="D10" s="42" t="s">
        <v>37</v>
      </c>
      <c r="E10" s="25"/>
      <c r="F10" s="40" t="s">
        <v>74</v>
      </c>
      <c r="G10" s="41">
        <v>0.21998368800137039</v>
      </c>
      <c r="H10" s="42" t="s">
        <v>37</v>
      </c>
      <c r="I10" s="25"/>
      <c r="J10" s="45" t="s">
        <v>38</v>
      </c>
      <c r="K10" s="41">
        <v>0.19877123579931685</v>
      </c>
      <c r="L10" s="42" t="s">
        <v>37</v>
      </c>
      <c r="M10" s="25"/>
    </row>
    <row r="11" spans="1:14" s="21" customFormat="1" ht="13.5" customHeight="1" x14ac:dyDescent="0.2">
      <c r="A11" s="22"/>
      <c r="B11" s="46"/>
      <c r="C11" s="47"/>
      <c r="D11" s="46"/>
      <c r="E11" s="25"/>
      <c r="F11" s="46"/>
      <c r="G11" s="47"/>
      <c r="H11" s="46"/>
      <c r="I11" s="25"/>
      <c r="J11" s="46"/>
      <c r="K11" s="47"/>
      <c r="L11" s="46"/>
      <c r="M11" s="25"/>
    </row>
    <row r="12" spans="1:14" s="21" customFormat="1" ht="13.5" customHeight="1" x14ac:dyDescent="0.2">
      <c r="A12" s="22"/>
      <c r="B12" s="46"/>
      <c r="C12" s="47"/>
      <c r="D12" s="46"/>
      <c r="E12" s="25"/>
      <c r="F12" s="46"/>
      <c r="G12" s="47"/>
      <c r="H12" s="46"/>
      <c r="I12" s="25"/>
      <c r="J12" s="46"/>
      <c r="K12" s="47"/>
      <c r="L12" s="46"/>
      <c r="M12" s="25"/>
    </row>
    <row r="13" spans="1:14" s="21" customFormat="1" ht="13.5" customHeight="1" x14ac:dyDescent="0.2">
      <c r="A13" s="22"/>
      <c r="B13"/>
      <c r="C13"/>
      <c r="D13"/>
      <c r="E13" s="25"/>
      <c r="F13"/>
      <c r="G13"/>
      <c r="H13"/>
      <c r="I13" s="25"/>
      <c r="J13"/>
      <c r="K13"/>
      <c r="L13"/>
      <c r="M13" s="25"/>
    </row>
    <row r="14" spans="1:14" s="21" customFormat="1" ht="13.5" customHeight="1" thickBot="1" x14ac:dyDescent="0.25">
      <c r="A14" s="22"/>
      <c r="B14"/>
      <c r="C14"/>
      <c r="D14"/>
      <c r="E14" s="25"/>
      <c r="F14"/>
      <c r="G14"/>
      <c r="H14"/>
      <c r="I14" s="25"/>
      <c r="J14"/>
      <c r="K14"/>
      <c r="L14"/>
      <c r="M14" s="25"/>
    </row>
    <row r="15" spans="1:14" s="21" customFormat="1" ht="13.5" customHeight="1" thickBot="1" x14ac:dyDescent="0.25">
      <c r="A15" s="22"/>
      <c r="B15" s="85" t="s">
        <v>39</v>
      </c>
      <c r="C15" s="86"/>
      <c r="D15" s="87"/>
      <c r="E15" s="25"/>
      <c r="F15" s="75" t="s">
        <v>39</v>
      </c>
      <c r="G15" s="76"/>
      <c r="H15" s="77"/>
      <c r="I15" s="25"/>
      <c r="J15" s="91" t="s">
        <v>39</v>
      </c>
      <c r="K15" s="92"/>
      <c r="L15" s="93"/>
      <c r="M15" s="25"/>
    </row>
    <row r="16" spans="1:14" s="21" customFormat="1" ht="13.5" customHeight="1" thickTop="1" x14ac:dyDescent="0.2">
      <c r="A16" s="22"/>
      <c r="B16" s="56" t="s">
        <v>33</v>
      </c>
      <c r="C16" s="36">
        <v>7653</v>
      </c>
      <c r="D16" s="37" t="s">
        <v>34</v>
      </c>
      <c r="E16" s="25"/>
      <c r="F16" s="35" t="s">
        <v>33</v>
      </c>
      <c r="G16" s="36">
        <v>1464</v>
      </c>
      <c r="H16" s="37" t="s">
        <v>34</v>
      </c>
      <c r="I16" s="25"/>
      <c r="J16" s="44" t="s">
        <v>33</v>
      </c>
      <c r="K16" s="36">
        <v>6189</v>
      </c>
      <c r="L16" s="37" t="s">
        <v>34</v>
      </c>
      <c r="M16" s="25"/>
      <c r="N16" s="55">
        <f>K16+G16</f>
        <v>7653</v>
      </c>
    </row>
    <row r="17" spans="1:14" s="21" customFormat="1" ht="13.5" customHeight="1" x14ac:dyDescent="0.2">
      <c r="A17" s="22"/>
      <c r="B17" s="56"/>
      <c r="C17" s="38"/>
      <c r="D17" s="37"/>
      <c r="E17" s="25"/>
      <c r="F17" s="35"/>
      <c r="G17" s="38"/>
      <c r="H17" s="37"/>
      <c r="I17" s="25"/>
      <c r="J17" s="44"/>
      <c r="K17" s="38"/>
      <c r="L17" s="37"/>
      <c r="M17" s="25"/>
    </row>
    <row r="18" spans="1:14" s="21" customFormat="1" ht="13.5" customHeight="1" x14ac:dyDescent="0.2">
      <c r="A18" s="22"/>
      <c r="B18" s="56" t="s">
        <v>35</v>
      </c>
      <c r="C18" s="39">
        <v>6.52</v>
      </c>
      <c r="D18" s="37" t="s">
        <v>34</v>
      </c>
      <c r="E18" s="25"/>
      <c r="F18" s="35" t="s">
        <v>35</v>
      </c>
      <c r="G18" s="39">
        <v>41.19</v>
      </c>
      <c r="H18" s="37" t="s">
        <v>34</v>
      </c>
      <c r="I18" s="25"/>
      <c r="J18" s="44" t="s">
        <v>35</v>
      </c>
      <c r="K18" s="39">
        <v>5.5</v>
      </c>
      <c r="L18" s="37" t="s">
        <v>34</v>
      </c>
      <c r="M18" s="25"/>
    </row>
    <row r="19" spans="1:14" s="21" customFormat="1" ht="13.5" customHeight="1" x14ac:dyDescent="0.2">
      <c r="A19" s="22"/>
      <c r="B19" s="56"/>
      <c r="C19" s="38"/>
      <c r="D19" s="37"/>
      <c r="E19" s="25"/>
      <c r="F19" s="35"/>
      <c r="G19" s="38"/>
      <c r="H19" s="37"/>
      <c r="I19" s="25"/>
      <c r="J19" s="44"/>
      <c r="K19" s="38"/>
      <c r="L19" s="37"/>
      <c r="M19" s="25"/>
    </row>
    <row r="20" spans="1:14" s="21" customFormat="1" ht="13.5" customHeight="1" thickBot="1" x14ac:dyDescent="0.25">
      <c r="A20" s="22"/>
      <c r="B20" s="58" t="s">
        <v>36</v>
      </c>
      <c r="C20" s="43">
        <v>21.734772727272741</v>
      </c>
      <c r="D20" s="42" t="s">
        <v>34</v>
      </c>
      <c r="E20" s="25"/>
      <c r="F20" s="40" t="s">
        <v>36</v>
      </c>
      <c r="G20" s="43">
        <v>66.471363636363648</v>
      </c>
      <c r="H20" s="42" t="s">
        <v>34</v>
      </c>
      <c r="I20" s="25"/>
      <c r="J20" s="45" t="s">
        <v>36</v>
      </c>
      <c r="K20" s="43">
        <v>18.752333333333358</v>
      </c>
      <c r="L20" s="42" t="s">
        <v>34</v>
      </c>
      <c r="M20" s="25"/>
    </row>
    <row r="21" spans="1:14" s="21" customFormat="1" ht="13.5" customHeight="1" x14ac:dyDescent="0.2">
      <c r="A21" s="22"/>
      <c r="B21" s="46"/>
      <c r="C21" s="48"/>
      <c r="D21" s="46"/>
      <c r="E21" s="25"/>
      <c r="F21" s="46"/>
      <c r="G21" s="48"/>
      <c r="H21" s="46"/>
      <c r="I21" s="25"/>
      <c r="J21" s="46"/>
      <c r="K21" s="48"/>
      <c r="L21" s="46"/>
      <c r="M21" s="25"/>
    </row>
    <row r="22" spans="1:14" s="21" customFormat="1" ht="13.5" customHeight="1" x14ac:dyDescent="0.2">
      <c r="A22" s="22"/>
      <c r="B22" s="46"/>
      <c r="C22" s="48"/>
      <c r="D22" s="46"/>
      <c r="E22" s="25"/>
      <c r="F22" s="46"/>
      <c r="G22" s="48"/>
      <c r="H22" s="46"/>
      <c r="I22" s="25"/>
      <c r="J22" s="46"/>
      <c r="K22" s="48"/>
      <c r="L22" s="46"/>
      <c r="M22" s="25"/>
    </row>
    <row r="23" spans="1:14" s="21" customFormat="1" ht="13.5" customHeight="1" x14ac:dyDescent="0.2">
      <c r="A23" s="22"/>
      <c r="B23"/>
      <c r="C23"/>
      <c r="D23"/>
      <c r="E23" s="25"/>
      <c r="F23"/>
      <c r="G23"/>
      <c r="H23"/>
      <c r="I23" s="25"/>
      <c r="J23"/>
      <c r="K23"/>
      <c r="L23"/>
      <c r="M23" s="25"/>
    </row>
    <row r="24" spans="1:14" s="21" customFormat="1" ht="13.5" customHeight="1" thickBot="1" x14ac:dyDescent="0.25">
      <c r="A24" s="22"/>
      <c r="B24"/>
      <c r="C24"/>
      <c r="D24"/>
      <c r="E24" s="25"/>
      <c r="F24"/>
      <c r="G24"/>
      <c r="H24"/>
      <c r="I24" s="25"/>
      <c r="J24"/>
      <c r="K24"/>
      <c r="L24"/>
      <c r="M24" s="25"/>
    </row>
    <row r="25" spans="1:14" s="21" customFormat="1" ht="13.5" customHeight="1" thickBot="1" x14ac:dyDescent="0.25">
      <c r="A25" s="22"/>
      <c r="B25" s="88" t="s">
        <v>40</v>
      </c>
      <c r="C25" s="89"/>
      <c r="D25" s="90"/>
      <c r="E25" s="25"/>
      <c r="F25" s="72" t="s">
        <v>40</v>
      </c>
      <c r="G25" s="73"/>
      <c r="H25" s="74"/>
      <c r="I25" s="25"/>
      <c r="J25" s="78" t="s">
        <v>40</v>
      </c>
      <c r="K25" s="79"/>
      <c r="L25" s="80"/>
      <c r="M25" s="25"/>
    </row>
    <row r="26" spans="1:14" s="21" customFormat="1" ht="13.5" customHeight="1" thickTop="1" x14ac:dyDescent="0.2">
      <c r="A26" s="22"/>
      <c r="B26" s="56" t="s">
        <v>33</v>
      </c>
      <c r="C26" s="36">
        <v>48809.370000000017</v>
      </c>
      <c r="D26" s="37" t="s">
        <v>34</v>
      </c>
      <c r="E26" s="25"/>
      <c r="F26" s="35" t="s">
        <v>33</v>
      </c>
      <c r="G26" s="36">
        <v>25389.030000000006</v>
      </c>
      <c r="H26" s="37" t="s">
        <v>34</v>
      </c>
      <c r="I26" s="25"/>
      <c r="J26" s="44" t="s">
        <v>33</v>
      </c>
      <c r="K26" s="49" t="e">
        <f>+#REF!</f>
        <v>#REF!</v>
      </c>
      <c r="L26" s="37" t="s">
        <v>34</v>
      </c>
      <c r="M26" s="25"/>
      <c r="N26" s="55" t="e">
        <f>K26+G26</f>
        <v>#REF!</v>
      </c>
    </row>
    <row r="27" spans="1:14" s="21" customFormat="1" ht="13.5" customHeight="1" x14ac:dyDescent="0.2">
      <c r="A27" s="22"/>
      <c r="B27" s="56"/>
      <c r="C27" s="38"/>
      <c r="D27" s="37"/>
      <c r="E27" s="25"/>
      <c r="F27" s="35"/>
      <c r="G27" s="38"/>
      <c r="H27" s="37"/>
      <c r="I27" s="25"/>
      <c r="J27" s="44"/>
      <c r="K27" s="50"/>
      <c r="L27" s="37"/>
      <c r="M27" s="25"/>
    </row>
    <row r="28" spans="1:14" s="21" customFormat="1" ht="13.5" customHeight="1" x14ac:dyDescent="0.2">
      <c r="A28" s="22"/>
      <c r="B28" s="56" t="s">
        <v>35</v>
      </c>
      <c r="C28" s="39">
        <v>13.09</v>
      </c>
      <c r="D28" s="37" t="s">
        <v>34</v>
      </c>
      <c r="E28" s="25"/>
      <c r="F28" s="35" t="s">
        <v>35</v>
      </c>
      <c r="G28" s="39">
        <v>51.94</v>
      </c>
      <c r="H28" s="37" t="s">
        <v>34</v>
      </c>
      <c r="I28" s="25"/>
      <c r="J28" s="44" t="s">
        <v>35</v>
      </c>
      <c r="K28" s="51" t="e">
        <f>MEDIAN(#REF!)</f>
        <v>#REF!</v>
      </c>
      <c r="L28" s="37" t="s">
        <v>34</v>
      </c>
      <c r="M28" s="25"/>
    </row>
    <row r="29" spans="1:14" s="21" customFormat="1" ht="13.5" customHeight="1" x14ac:dyDescent="0.2">
      <c r="A29" s="22"/>
      <c r="B29" s="56"/>
      <c r="C29" s="38"/>
      <c r="D29" s="37"/>
      <c r="E29" s="25"/>
      <c r="F29" s="35"/>
      <c r="G29" s="38"/>
      <c r="H29" s="37"/>
      <c r="I29" s="25"/>
      <c r="J29" s="44"/>
      <c r="K29" s="50"/>
      <c r="L29" s="37"/>
      <c r="M29" s="25"/>
    </row>
    <row r="30" spans="1:14" s="21" customFormat="1" ht="13.5" customHeight="1" thickBot="1" x14ac:dyDescent="0.25">
      <c r="A30" s="22"/>
      <c r="B30" s="58" t="s">
        <v>36</v>
      </c>
      <c r="C30" s="43">
        <v>51.650126984126999</v>
      </c>
      <c r="D30" s="42" t="s">
        <v>34</v>
      </c>
      <c r="E30" s="27"/>
      <c r="F30" s="40" t="s">
        <v>36</v>
      </c>
      <c r="G30" s="43">
        <v>111.35539473684213</v>
      </c>
      <c r="H30" s="42" t="s">
        <v>34</v>
      </c>
      <c r="I30" s="27"/>
      <c r="J30" s="45" t="s">
        <v>36</v>
      </c>
      <c r="K30" s="52" t="e">
        <f>AVERAGE(#REF!)</f>
        <v>#REF!</v>
      </c>
      <c r="L30" s="42" t="s">
        <v>34</v>
      </c>
      <c r="M30" s="27"/>
    </row>
    <row r="31" spans="1:14" s="21" customFormat="1" ht="13.5" customHeight="1" x14ac:dyDescent="0.2">
      <c r="A31" s="22"/>
      <c r="B31" s="26"/>
      <c r="C31" s="24"/>
      <c r="D31" s="27"/>
      <c r="E31" s="27"/>
      <c r="F31" s="26"/>
      <c r="G31" s="24"/>
      <c r="H31" s="27"/>
      <c r="I31" s="27"/>
      <c r="J31" s="26"/>
      <c r="K31" s="24"/>
      <c r="L31" s="27"/>
      <c r="M31" s="27"/>
    </row>
    <row r="32" spans="1:14" s="21" customFormat="1" ht="13.5" customHeight="1" x14ac:dyDescent="0.2">
      <c r="A32" s="22"/>
      <c r="B32" s="26"/>
      <c r="C32" s="24"/>
      <c r="D32" s="27"/>
      <c r="E32" s="27"/>
      <c r="F32" s="26"/>
      <c r="G32" s="24"/>
      <c r="H32" s="27"/>
      <c r="I32" s="27"/>
      <c r="J32" s="26"/>
      <c r="K32" s="24"/>
      <c r="L32" s="27"/>
      <c r="M32" s="27"/>
    </row>
    <row r="33" spans="1:16" s="21" customFormat="1" ht="13.5" customHeight="1" x14ac:dyDescent="0.2">
      <c r="A33" s="22"/>
      <c r="B33" s="26"/>
      <c r="C33" s="24"/>
      <c r="D33" s="27"/>
      <c r="E33" s="27"/>
      <c r="F33" s="26"/>
      <c r="G33" s="24"/>
      <c r="H33" s="27"/>
      <c r="I33" s="27"/>
      <c r="J33" s="26"/>
      <c r="K33" s="24"/>
      <c r="L33" s="27"/>
      <c r="M33" s="27"/>
    </row>
    <row r="34" spans="1:16" s="21" customFormat="1" ht="13.5" customHeight="1" x14ac:dyDescent="0.2">
      <c r="A34" s="81"/>
      <c r="B34" s="81"/>
      <c r="C34" s="81"/>
      <c r="D34" s="28"/>
      <c r="E34" s="29"/>
      <c r="F34" s="29"/>
      <c r="G34" s="29"/>
      <c r="H34" s="28"/>
      <c r="I34" s="29"/>
      <c r="J34" s="29"/>
      <c r="K34" s="29"/>
      <c r="L34" s="28"/>
      <c r="M34" s="29"/>
      <c r="N34" s="29"/>
      <c r="O34" s="29"/>
      <c r="P34" s="28"/>
    </row>
    <row r="35" spans="1:16" s="21" customFormat="1" x14ac:dyDescent="0.2">
      <c r="A35" s="20"/>
    </row>
    <row r="36" spans="1:16" s="21" customFormat="1" x14ac:dyDescent="0.2">
      <c r="A36" s="20"/>
    </row>
    <row r="37" spans="1:16" s="21" customFormat="1" x14ac:dyDescent="0.2">
      <c r="A37" s="20"/>
    </row>
    <row r="38" spans="1:16" s="21" customFormat="1" x14ac:dyDescent="0.2">
      <c r="A38" s="20"/>
    </row>
    <row r="39" spans="1:16" s="21" customFormat="1" x14ac:dyDescent="0.2">
      <c r="A39" s="20"/>
    </row>
    <row r="40" spans="1:16" s="21" customFormat="1" x14ac:dyDescent="0.2">
      <c r="A40" s="20"/>
    </row>
    <row r="41" spans="1:16" s="21" customFormat="1" x14ac:dyDescent="0.2">
      <c r="A41" s="20"/>
    </row>
    <row r="42" spans="1:16" s="21" customFormat="1" x14ac:dyDescent="0.2">
      <c r="A42" s="20"/>
    </row>
    <row r="43" spans="1:16" s="21" customFormat="1" x14ac:dyDescent="0.2">
      <c r="A43" s="20"/>
    </row>
  </sheetData>
  <mergeCells count="13">
    <mergeCell ref="F25:H25"/>
    <mergeCell ref="J25:L25"/>
    <mergeCell ref="A34:C34"/>
    <mergeCell ref="B3:D3"/>
    <mergeCell ref="B15:D15"/>
    <mergeCell ref="B25:D25"/>
    <mergeCell ref="J3:L3"/>
    <mergeCell ref="J15:L15"/>
    <mergeCell ref="B1:D1"/>
    <mergeCell ref="F1:H1"/>
    <mergeCell ref="J1:L1"/>
    <mergeCell ref="F3:H3"/>
    <mergeCell ref="F15:H15"/>
  </mergeCells>
  <phoneticPr fontId="2" type="noConversion"/>
  <pageMargins left="0.75" right="0.75" top="1" bottom="1" header="0.5" footer="0.5"/>
  <pageSetup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Figs 4 - 6 Plots</vt:lpstr>
      <vt:lpstr>Figs 4 - 6 Data</vt:lpstr>
      <vt:lpstr>Figs 4 - 6 Legends</vt:lpstr>
      <vt:lpstr>'Figs 4 - 6 Plots'!Print_Area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mms</dc:creator>
  <cp:lastModifiedBy>Generic User</cp:lastModifiedBy>
  <cp:lastPrinted>2014-12-15T15:45:37Z</cp:lastPrinted>
  <dcterms:created xsi:type="dcterms:W3CDTF">2000-02-07T20:44:45Z</dcterms:created>
  <dcterms:modified xsi:type="dcterms:W3CDTF">2015-01-14T17:13:26Z</dcterms:modified>
</cp:coreProperties>
</file>