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imspp.sharepoint.com/sites/boem-BOEMLeaseSalePlanningandCollaboration/Statistics/2026 Updates/"/>
    </mc:Choice>
  </mc:AlternateContent>
  <xr:revisionPtr revIDLastSave="228" documentId="8_{B75EC696-9D4E-43D6-802E-499D39A9E7E7}" xr6:coauthVersionLast="47" xr6:coauthVersionMax="47" xr10:uidLastSave="{6A822265-EE25-440D-A9A6-A68907A6EB9A}"/>
  <bookViews>
    <workbookView xWindow="28680" yWindow="-120" windowWidth="57840" windowHeight="2352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5" i="1" l="1"/>
  <c r="U35" i="1"/>
  <c r="T35" i="1"/>
  <c r="Q35" i="1"/>
  <c r="O35" i="1"/>
  <c r="L35" i="1"/>
  <c r="K35" i="1"/>
  <c r="J35" i="1"/>
  <c r="I35" i="1"/>
  <c r="H35" i="1"/>
  <c r="G35" i="1"/>
  <c r="F35" i="1"/>
  <c r="M35" i="1"/>
  <c r="S8" i="1"/>
</calcChain>
</file>

<file path=xl/sharedStrings.xml><?xml version="1.0" encoding="utf-8"?>
<sst xmlns="http://schemas.openxmlformats.org/spreadsheetml/2006/main" count="62" uniqueCount="49">
  <si>
    <t>Alaska Oil and Gas Lease Offerings</t>
  </si>
  <si>
    <r>
      <rPr>
        <b/>
        <sz val="7.5"/>
        <rFont val="Arial"/>
        <family val="2"/>
      </rPr>
      <t>Lease Offering</t>
    </r>
  </si>
  <si>
    <r>
      <rPr>
        <b/>
        <sz val="7.5"/>
        <rFont val="Arial"/>
        <family val="2"/>
      </rPr>
      <t>Date of Offering</t>
    </r>
  </si>
  <si>
    <r>
      <rPr>
        <b/>
        <sz val="7.5"/>
        <rFont val="Arial"/>
        <family val="2"/>
      </rPr>
      <t>Location</t>
    </r>
  </si>
  <si>
    <t>No. of
Tracts 
Offered</t>
  </si>
  <si>
    <r>
      <rPr>
        <b/>
        <sz val="7.5"/>
        <rFont val="Arial"/>
        <family val="2"/>
      </rPr>
      <t>Acres Offered</t>
    </r>
  </si>
  <si>
    <t>No. of Tracts
 Bid On</t>
  </si>
  <si>
    <r>
      <rPr>
        <b/>
        <sz val="7.5"/>
        <rFont val="Arial"/>
        <family val="2"/>
      </rPr>
      <t>Acres Bid On</t>
    </r>
  </si>
  <si>
    <t>Total Bonus 
High Bid</t>
  </si>
  <si>
    <r>
      <rPr>
        <b/>
        <sz val="7.5"/>
        <rFont val="Arial"/>
        <family val="2"/>
      </rPr>
      <t xml:space="preserve">No. of
</t>
    </r>
    <r>
      <rPr>
        <b/>
        <sz val="7.5"/>
        <rFont val="Arial"/>
        <family val="2"/>
      </rPr>
      <t>Tracts Leased</t>
    </r>
  </si>
  <si>
    <t>Acres Leased</t>
  </si>
  <si>
    <t>Total Bonus 
Leased Tracts</t>
  </si>
  <si>
    <r>
      <rPr>
        <b/>
        <sz val="7.5"/>
        <rFont val="Arial"/>
        <family val="2"/>
      </rPr>
      <t>No. of Bids Rej/Wtdrwn</t>
    </r>
  </si>
  <si>
    <t>Total Bonus 
Rej/Wtdrwn</t>
  </si>
  <si>
    <r>
      <rPr>
        <b/>
        <sz val="7.5"/>
        <rFont val="Arial"/>
        <family val="2"/>
      </rPr>
      <t>Average Per Acre</t>
    </r>
  </si>
  <si>
    <r>
      <rPr>
        <b/>
        <sz val="7.5"/>
        <rFont val="Arial"/>
        <family val="2"/>
      </rPr>
      <t xml:space="preserve">No. of
</t>
    </r>
    <r>
      <rPr>
        <b/>
        <sz val="7.5"/>
        <rFont val="Arial"/>
        <family val="2"/>
      </rPr>
      <t>Bids Rec'd</t>
    </r>
  </si>
  <si>
    <t>1st Yr Rental Amount</t>
  </si>
  <si>
    <t>Total Amount 
Exposed</t>
  </si>
  <si>
    <t>Cook Inlet</t>
  </si>
  <si>
    <r>
      <rPr>
        <sz val="7.5"/>
        <rFont val="Arial"/>
        <family val="2"/>
      </rPr>
      <t>Cook Inlet</t>
    </r>
  </si>
  <si>
    <r>
      <rPr>
        <sz val="7.5"/>
        <rFont val="Arial"/>
        <family val="2"/>
      </rPr>
      <t>Chuk.Sea</t>
    </r>
  </si>
  <si>
    <r>
      <rPr>
        <sz val="7.5"/>
        <rFont val="Arial"/>
        <family val="2"/>
      </rPr>
      <t>BeauSea</t>
    </r>
  </si>
  <si>
    <r>
      <rPr>
        <sz val="7.5"/>
        <rFont val="Arial"/>
        <family val="2"/>
      </rPr>
      <t>Beau.Sea</t>
    </r>
  </si>
  <si>
    <r>
      <rPr>
        <sz val="7.5"/>
        <rFont val="Arial"/>
        <family val="2"/>
      </rPr>
      <t>N.Aleu.B.</t>
    </r>
  </si>
  <si>
    <t>13</t>
  </si>
  <si>
    <r>
      <rPr>
        <sz val="7.5"/>
        <rFont val="Arial"/>
        <family val="2"/>
      </rPr>
      <t>Diapir</t>
    </r>
  </si>
  <si>
    <r>
      <rPr>
        <sz val="7.5"/>
        <rFont val="Arial"/>
        <family val="2"/>
      </rPr>
      <t>Nav Bas</t>
    </r>
  </si>
  <si>
    <r>
      <rPr>
        <sz val="7.5"/>
        <rFont val="Arial"/>
        <family val="2"/>
      </rPr>
      <t>AK-SG</t>
    </r>
  </si>
  <si>
    <r>
      <rPr>
        <sz val="7.5"/>
        <rFont val="Arial"/>
        <family val="2"/>
      </rPr>
      <t>AK-NB</t>
    </r>
  </si>
  <si>
    <r>
      <rPr>
        <sz val="7.5"/>
        <rFont val="Arial"/>
        <family val="2"/>
      </rPr>
      <t>AK-DF</t>
    </r>
  </si>
  <si>
    <t>RS60</t>
  </si>
  <si>
    <t>AK</t>
  </si>
  <si>
    <r>
      <rPr>
        <sz val="7.5"/>
        <rFont val="Arial"/>
        <family val="2"/>
      </rPr>
      <t>Lo. CI</t>
    </r>
  </si>
  <si>
    <r>
      <rPr>
        <sz val="7.5"/>
        <rFont val="Arial"/>
        <family val="2"/>
      </rPr>
      <t>RS1</t>
    </r>
  </si>
  <si>
    <r>
      <rPr>
        <sz val="7.5"/>
        <rFont val="Arial"/>
        <family val="2"/>
      </rPr>
      <t>AK</t>
    </r>
  </si>
  <si>
    <r>
      <rPr>
        <sz val="7.5"/>
        <rFont val="Arial"/>
        <family val="2"/>
      </rPr>
      <t>GOA</t>
    </r>
  </si>
  <si>
    <r>
      <rPr>
        <sz val="7.5"/>
        <rFont val="Arial"/>
        <family val="2"/>
      </rPr>
      <t>BF</t>
    </r>
  </si>
  <si>
    <r>
      <rPr>
        <sz val="7.5"/>
        <rFont val="Arial"/>
        <family val="2"/>
      </rPr>
      <t>CI</t>
    </r>
  </si>
  <si>
    <t>Totals</t>
  </si>
  <si>
    <t>Sixteen blocks are disputed by Canada and have not been issued.</t>
  </si>
  <si>
    <t>Four tracts amounting to $5,104,000.00 included in this figure are in dispute and leases have not been issued.</t>
  </si>
  <si>
    <t>Seventeen tracts amounting to $108,174,000 were withdrawn and are no longer included in this figure.</t>
  </si>
  <si>
    <t>This figure contains the 1/5th bonus forfeited on 2 tracts ($350.00) where company failed to execute the lease.</t>
  </si>
  <si>
    <t>This figure contains the 1/5th bonus forfeited on 2 tracts ($37,012.40) where company failed to execute the lease.</t>
  </si>
  <si>
    <t>This figure contains the 1/5th bonus forfeited on 1 tract ($80.00) where company failed to execute the lease.</t>
  </si>
  <si>
    <t>Footnotes</t>
  </si>
  <si>
    <t>BBC1</t>
  </si>
  <si>
    <t>This sale was congressionally mandated by the One Big Beautiful Bill Act (Pub. L. No. 119-21).</t>
  </si>
  <si>
    <t>Updated: 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</si>
</sst>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m/d/yyyy;@"/>
    <numFmt numFmtId="165" formatCode="\$#,##0.00"/>
    <numFmt numFmtId="166" formatCode="\$#,##0"/>
    <numFmt numFmtId="167" formatCode="\$0.00"/>
  </numFmts>
  <fonts count="13" x14ac:knownFonts="1">
    <font>
      <sz val="10"/>
      <color rgb="FF000000"/>
      <name val="Times New Roman"/>
      <charset val="204"/>
    </font>
    <font>
      <b/>
      <sz val="7.5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b/>
      <sz val="8"/>
      <color rgb="FF000000"/>
      <name val="Times New Roman"/>
      <family val="1"/>
    </font>
    <font>
      <b/>
      <sz val="7.5"/>
      <color rgb="FF000000"/>
      <name val="Times New Roman"/>
      <family val="1"/>
    </font>
    <font>
      <b/>
      <sz val="7.5"/>
      <color rgb="FF000000"/>
      <name val="Arial"/>
      <family val="2"/>
    </font>
    <font>
      <b/>
      <sz val="10"/>
      <color rgb="FF000000"/>
      <name val="Times New Roman"/>
      <family val="1"/>
    </font>
    <font>
      <i/>
      <sz val="8"/>
      <color rgb="FF000000"/>
      <name val="Times New Roman"/>
      <family val="1"/>
    </font>
    <font>
      <b/>
      <sz val="16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top"/>
    </xf>
    <xf numFmtId="1" fontId="2" fillId="0" borderId="0" xfId="0" applyNumberFormat="1" applyFont="1" applyAlignment="1">
      <alignment horizontal="right" vertical="top" indent="1" shrinkToFit="1"/>
    </xf>
    <xf numFmtId="3" fontId="2" fillId="0" borderId="0" xfId="0" applyNumberFormat="1" applyFont="1" applyAlignment="1">
      <alignment horizontal="right" vertical="top" shrinkToFit="1"/>
    </xf>
    <xf numFmtId="1" fontId="2" fillId="0" borderId="0" xfId="0" applyNumberFormat="1" applyFont="1" applyAlignment="1">
      <alignment horizontal="right" vertical="top" shrinkToFit="1"/>
    </xf>
    <xf numFmtId="165" fontId="2" fillId="0" borderId="0" xfId="0" applyNumberFormat="1" applyFont="1" applyAlignment="1">
      <alignment horizontal="right" vertical="top" shrinkToFit="1"/>
    </xf>
    <xf numFmtId="167" fontId="2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right" vertical="top" wrapText="1" indent="1"/>
    </xf>
    <xf numFmtId="0" fontId="3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2"/>
    </xf>
    <xf numFmtId="1" fontId="2" fillId="0" borderId="0" xfId="0" applyNumberFormat="1" applyFont="1" applyAlignment="1">
      <alignment horizontal="left" vertical="top" indent="3" shrinkToFit="1"/>
    </xf>
    <xf numFmtId="8" fontId="0" fillId="0" borderId="0" xfId="0" applyNumberFormat="1" applyAlignment="1">
      <alignment horizontal="left" vertical="top"/>
    </xf>
    <xf numFmtId="8" fontId="3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right" vertical="top"/>
    </xf>
    <xf numFmtId="0" fontId="4" fillId="0" borderId="0" xfId="0" quotePrefix="1" applyFont="1" applyAlignment="1">
      <alignment horizontal="left" vertical="top" wrapText="1"/>
    </xf>
    <xf numFmtId="1" fontId="2" fillId="0" borderId="0" xfId="0" applyNumberFormat="1" applyFont="1" applyAlignment="1">
      <alignment vertical="top" shrinkToFi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166" fontId="2" fillId="0" borderId="0" xfId="0" applyNumberFormat="1" applyFont="1" applyAlignment="1">
      <alignment vertical="top" shrinkToFit="1"/>
    </xf>
    <xf numFmtId="166" fontId="3" fillId="0" borderId="0" xfId="0" applyNumberFormat="1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 shrinkToFit="1"/>
    </xf>
    <xf numFmtId="166" fontId="7" fillId="0" borderId="0" xfId="0" applyNumberFormat="1" applyFont="1" applyAlignment="1">
      <alignment horizontal="right" vertical="center" shrinkToFit="1"/>
    </xf>
    <xf numFmtId="165" fontId="7" fillId="0" borderId="0" xfId="0" applyNumberFormat="1" applyFont="1" applyAlignment="1">
      <alignment horizontal="right" vertical="center" shrinkToFit="1"/>
    </xf>
    <xf numFmtId="3" fontId="7" fillId="0" borderId="0" xfId="0" applyNumberFormat="1" applyFont="1" applyAlignment="1">
      <alignment horizontal="right" vertical="center" indent="1" shrinkToFi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 indent="1"/>
    </xf>
    <xf numFmtId="1" fontId="11" fillId="2" borderId="0" xfId="0" applyNumberFormat="1" applyFont="1" applyFill="1" applyAlignment="1">
      <alignment horizontal="right" vertical="top"/>
    </xf>
    <xf numFmtId="0" fontId="8" fillId="0" borderId="0" xfId="0" applyFont="1" applyAlignment="1">
      <alignment horizontal="center" vertical="top"/>
    </xf>
    <xf numFmtId="1" fontId="2" fillId="0" borderId="2" xfId="0" applyNumberFormat="1" applyFont="1" applyBorder="1" applyAlignment="1">
      <alignment horizontal="right" vertical="top" shrinkToFit="1"/>
    </xf>
    <xf numFmtId="1" fontId="2" fillId="0" borderId="2" xfId="0" applyNumberFormat="1" applyFont="1" applyBorder="1" applyAlignment="1">
      <alignment horizontal="right" vertical="top" indent="1" shrinkToFit="1"/>
    </xf>
    <xf numFmtId="164" fontId="2" fillId="0" borderId="2" xfId="0" applyNumberFormat="1" applyFont="1" applyBorder="1" applyAlignment="1">
      <alignment horizontal="right" vertical="top" shrinkToFit="1"/>
    </xf>
    <xf numFmtId="0" fontId="3" fillId="0" borderId="2" xfId="0" applyFont="1" applyBorder="1" applyAlignment="1">
      <alignment horizontal="right" vertical="top" wrapText="1"/>
    </xf>
    <xf numFmtId="3" fontId="2" fillId="0" borderId="2" xfId="0" applyNumberFormat="1" applyFont="1" applyBorder="1" applyAlignment="1">
      <alignment horizontal="right" vertical="top" shrinkToFit="1"/>
    </xf>
    <xf numFmtId="166" fontId="2" fillId="0" borderId="2" xfId="0" applyNumberFormat="1" applyFont="1" applyBorder="1" applyAlignment="1">
      <alignment horizontal="right" vertical="top" shrinkToFit="1"/>
    </xf>
    <xf numFmtId="166" fontId="2" fillId="0" borderId="2" xfId="0" applyNumberFormat="1" applyFont="1" applyBorder="1" applyAlignment="1">
      <alignment vertical="top" shrinkToFit="1"/>
    </xf>
    <xf numFmtId="0" fontId="4" fillId="0" borderId="2" xfId="0" quotePrefix="1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vertical="top" shrinkToFit="1"/>
    </xf>
    <xf numFmtId="165" fontId="2" fillId="0" borderId="2" xfId="0" applyNumberFormat="1" applyFont="1" applyBorder="1" applyAlignment="1">
      <alignment horizontal="right" vertical="top" shrinkToFit="1"/>
    </xf>
    <xf numFmtId="0" fontId="3" fillId="0" borderId="0" xfId="0" applyFont="1" applyAlignment="1">
      <alignment horizontal="right" vertical="center" wrapText="1"/>
    </xf>
    <xf numFmtId="14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6" fontId="3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8" fontId="3" fillId="0" borderId="0" xfId="0" applyNumberFormat="1" applyFont="1" applyAlignment="1">
      <alignment horizontal="right" vertical="center" wrapText="1"/>
    </xf>
    <xf numFmtId="1" fontId="2" fillId="0" borderId="0" xfId="0" applyNumberFormat="1" applyFont="1" applyAlignment="1">
      <alignment horizontal="right" vertical="center" shrinkToFit="1"/>
    </xf>
    <xf numFmtId="1" fontId="11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143609</xdr:colOff>
      <xdr:row>1</xdr:row>
      <xdr:rowOff>0</xdr:rowOff>
    </xdr:from>
    <xdr:to>
      <xdr:col>6</xdr:col>
      <xdr:colOff>212189</xdr:colOff>
      <xdr:row>3</xdr:row>
      <xdr:rowOff>20808</xdr:rowOff>
    </xdr:to>
    <xdr:pic>
      <xdr:nvPicPr>
        <xdr:cNvPr id="2" name="imageSelected1">
          <a:extLst>
            <a:ext uri="{FF2B5EF4-FFF2-40B4-BE49-F238E27FC236}">
              <a16:creationId xmlns:a16="http://schemas.microsoft.com/office/drawing/2014/main" id="{E4076531-95DD-4349-962C-70F67F08F7D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09" y="168519"/>
          <a:ext cx="3028950" cy="441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5"/>
  <sheetViews>
    <sheetView showGridLines="0" tabSelected="1" zoomScale="160" zoomScaleNormal="160" workbookViewId="0">
      <selection activeCell="A5" sqref="A5"/>
    </sheetView>
  </sheetViews>
  <sheetFormatPr defaultRowHeight="13" x14ac:dyDescent="0.3"/>
  <cols>
    <col min="1" max="1" width="9.5" style="14" bestFit="1" customWidth="1"/>
    <col min="2" max="2" width="1.796875" bestFit="1" customWidth="1"/>
    <col min="3" max="3" width="11.796875" style="14" bestFit="1" customWidth="1"/>
    <col min="4" max="4" width="10.69921875" style="14" bestFit="1" customWidth="1"/>
    <col min="5" max="5" width="2.296875" style="14" bestFit="1" customWidth="1"/>
    <col min="6" max="6" width="7" bestFit="1" customWidth="1"/>
    <col min="7" max="7" width="10.796875" bestFit="1" customWidth="1"/>
    <col min="8" max="8" width="11.69921875" bestFit="1" customWidth="1"/>
    <col min="9" max="9" width="11.296875" bestFit="1" customWidth="1"/>
    <col min="10" max="10" width="13.5" bestFit="1" customWidth="1"/>
    <col min="11" max="11" width="10.796875" bestFit="1" customWidth="1"/>
    <col min="12" max="12" width="10.69921875" customWidth="1"/>
    <col min="13" max="13" width="17" bestFit="1" customWidth="1"/>
    <col min="14" max="14" width="2.19921875" bestFit="1" customWidth="1"/>
    <col min="15" max="15" width="10.5" customWidth="1"/>
    <col min="16" max="16" width="1.796875" bestFit="1" customWidth="1"/>
    <col min="17" max="17" width="12.69921875" style="14" bestFit="1" customWidth="1"/>
    <col min="18" max="18" width="1.796875" style="14" bestFit="1" customWidth="1"/>
    <col min="19" max="19" width="13.19921875" bestFit="1" customWidth="1"/>
    <col min="20" max="20" width="9.296875" bestFit="1" customWidth="1"/>
    <col min="21" max="21" width="14.19921875" bestFit="1" customWidth="1"/>
    <col min="22" max="22" width="14.296875" bestFit="1" customWidth="1"/>
    <col min="23" max="23" width="5.796875" customWidth="1"/>
  </cols>
  <sheetData>
    <row r="1" spans="1:29" x14ac:dyDescent="0.3">
      <c r="U1" s="56" t="s">
        <v>48</v>
      </c>
      <c r="V1" s="56"/>
    </row>
    <row r="2" spans="1:29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9" ht="20" x14ac:dyDescent="0.3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6" spans="1:29" s="18" customFormat="1" ht="30.5" thickBot="1" x14ac:dyDescent="0.35">
      <c r="A6" s="23" t="s">
        <v>1</v>
      </c>
      <c r="B6" s="23"/>
      <c r="C6" s="23" t="s">
        <v>2</v>
      </c>
      <c r="D6" s="23" t="s">
        <v>3</v>
      </c>
      <c r="E6" s="23"/>
      <c r="F6" s="23" t="s">
        <v>4</v>
      </c>
      <c r="G6" s="23" t="s">
        <v>5</v>
      </c>
      <c r="H6" s="23" t="s">
        <v>6</v>
      </c>
      <c r="I6" s="23" t="s">
        <v>7</v>
      </c>
      <c r="J6" s="23" t="s">
        <v>8</v>
      </c>
      <c r="K6" s="24" t="s">
        <v>9</v>
      </c>
      <c r="L6" s="23" t="s">
        <v>10</v>
      </c>
      <c r="M6" s="23" t="s">
        <v>11</v>
      </c>
      <c r="N6" s="23"/>
      <c r="O6" s="23" t="s">
        <v>12</v>
      </c>
      <c r="P6" s="23"/>
      <c r="Q6" s="23" t="s">
        <v>13</v>
      </c>
      <c r="R6" s="23"/>
      <c r="S6" s="23" t="s">
        <v>14</v>
      </c>
      <c r="T6" s="24" t="s">
        <v>15</v>
      </c>
      <c r="U6" s="23" t="s">
        <v>16</v>
      </c>
      <c r="V6" s="23" t="s">
        <v>17</v>
      </c>
      <c r="W6" s="19"/>
    </row>
    <row r="7" spans="1:29" s="18" customFormat="1" ht="10.5" customHeight="1" x14ac:dyDescent="0.3">
      <c r="A7" s="47" t="s">
        <v>46</v>
      </c>
      <c r="B7" s="15">
        <v>46</v>
      </c>
      <c r="C7" s="48">
        <v>46085</v>
      </c>
      <c r="D7" s="7" t="s">
        <v>18</v>
      </c>
      <c r="E7" s="15"/>
      <c r="F7" s="49">
        <v>224</v>
      </c>
      <c r="G7" s="2">
        <v>1093533</v>
      </c>
      <c r="H7" s="47">
        <v>0</v>
      </c>
      <c r="I7" s="49">
        <v>0</v>
      </c>
      <c r="J7" s="50">
        <v>0</v>
      </c>
      <c r="K7" s="51">
        <v>0</v>
      </c>
      <c r="L7" s="49">
        <v>0</v>
      </c>
      <c r="M7" s="50">
        <v>0</v>
      </c>
      <c r="N7" s="17"/>
      <c r="O7" s="47">
        <v>0</v>
      </c>
      <c r="P7" s="17"/>
      <c r="Q7" s="50">
        <v>0</v>
      </c>
      <c r="R7" s="17"/>
      <c r="S7" s="52">
        <v>0</v>
      </c>
      <c r="T7" s="53">
        <v>0</v>
      </c>
      <c r="U7" s="50">
        <v>0</v>
      </c>
      <c r="V7" s="50">
        <v>0</v>
      </c>
      <c r="W7" s="19"/>
    </row>
    <row r="8" spans="1:29" s="18" customFormat="1" ht="9.65" customHeight="1" x14ac:dyDescent="0.3">
      <c r="A8" s="3">
        <v>258</v>
      </c>
      <c r="B8" s="17"/>
      <c r="C8" s="8">
        <v>44925</v>
      </c>
      <c r="D8" s="7" t="s">
        <v>18</v>
      </c>
      <c r="E8" s="17"/>
      <c r="F8" s="2">
        <v>193</v>
      </c>
      <c r="G8" s="2">
        <v>958202</v>
      </c>
      <c r="H8" s="3">
        <v>1</v>
      </c>
      <c r="I8" s="2">
        <v>5693</v>
      </c>
      <c r="J8" s="13">
        <v>63983</v>
      </c>
      <c r="K8" s="3">
        <v>1</v>
      </c>
      <c r="L8" s="2">
        <v>5693</v>
      </c>
      <c r="M8" s="21">
        <v>63983</v>
      </c>
      <c r="N8" s="17"/>
      <c r="O8" s="16">
        <v>0</v>
      </c>
      <c r="P8" s="17"/>
      <c r="Q8" s="13">
        <v>0</v>
      </c>
      <c r="R8" s="17"/>
      <c r="S8" s="5">
        <f>M8/L8</f>
        <v>11.238889864746179</v>
      </c>
      <c r="T8" s="3">
        <v>1</v>
      </c>
      <c r="U8" s="13">
        <v>36864</v>
      </c>
      <c r="V8" s="13">
        <v>63983</v>
      </c>
      <c r="W8" s="19"/>
    </row>
    <row r="9" spans="1:29" ht="10.15" customHeight="1" x14ac:dyDescent="0.3">
      <c r="A9" s="3">
        <v>244</v>
      </c>
      <c r="B9" s="1"/>
      <c r="C9" s="8">
        <v>42907</v>
      </c>
      <c r="D9" s="7" t="s">
        <v>19</v>
      </c>
      <c r="E9" s="7"/>
      <c r="F9" s="3">
        <v>224</v>
      </c>
      <c r="G9" s="2">
        <v>1093533</v>
      </c>
      <c r="H9" s="3">
        <v>14</v>
      </c>
      <c r="I9" s="2">
        <v>76615</v>
      </c>
      <c r="J9" s="13">
        <v>3034815</v>
      </c>
      <c r="K9" s="3">
        <v>14</v>
      </c>
      <c r="L9" s="2">
        <v>76615</v>
      </c>
      <c r="M9" s="21">
        <v>3034815</v>
      </c>
      <c r="N9" s="15"/>
      <c r="O9" s="16">
        <v>0</v>
      </c>
      <c r="P9" s="1"/>
      <c r="Q9" s="13">
        <v>0</v>
      </c>
      <c r="R9" s="5"/>
      <c r="S9" s="5">
        <v>39.61</v>
      </c>
      <c r="T9" s="3">
        <v>14</v>
      </c>
      <c r="U9" s="13">
        <v>403078</v>
      </c>
      <c r="V9" s="13">
        <v>3034815</v>
      </c>
      <c r="W9" s="20"/>
      <c r="AC9" s="11"/>
    </row>
    <row r="10" spans="1:29" ht="10.9" customHeight="1" x14ac:dyDescent="0.3">
      <c r="A10" s="3">
        <v>193</v>
      </c>
      <c r="B10" s="1"/>
      <c r="C10" s="8">
        <v>39485</v>
      </c>
      <c r="D10" s="7" t="s">
        <v>20</v>
      </c>
      <c r="E10" s="7"/>
      <c r="F10" s="2">
        <v>5354</v>
      </c>
      <c r="G10" s="2">
        <v>29389241</v>
      </c>
      <c r="H10" s="3">
        <v>488</v>
      </c>
      <c r="I10" s="2">
        <v>2758408</v>
      </c>
      <c r="J10" s="13">
        <v>2662059883</v>
      </c>
      <c r="K10" s="3">
        <v>487</v>
      </c>
      <c r="L10" s="2">
        <v>2758377</v>
      </c>
      <c r="M10" s="22">
        <v>2662059563</v>
      </c>
      <c r="N10" s="15">
        <v>33</v>
      </c>
      <c r="O10" s="16">
        <v>0</v>
      </c>
      <c r="P10" s="1"/>
      <c r="Q10" s="13">
        <v>0</v>
      </c>
      <c r="R10" s="5"/>
      <c r="S10" s="5">
        <v>965.08</v>
      </c>
      <c r="T10" s="3">
        <v>667</v>
      </c>
      <c r="U10" s="13">
        <v>2790705</v>
      </c>
      <c r="V10" s="13">
        <v>3389919496</v>
      </c>
      <c r="W10" s="20"/>
    </row>
    <row r="11" spans="1:29" ht="10.9" customHeight="1" x14ac:dyDescent="0.3">
      <c r="A11" s="3">
        <v>202</v>
      </c>
      <c r="B11" s="1"/>
      <c r="C11" s="8">
        <v>39190</v>
      </c>
      <c r="D11" s="7" t="s">
        <v>21</v>
      </c>
      <c r="E11" s="7"/>
      <c r="F11" s="2">
        <v>1654</v>
      </c>
      <c r="G11" s="2">
        <v>8734194</v>
      </c>
      <c r="H11" s="3">
        <v>92</v>
      </c>
      <c r="I11" s="2">
        <v>502088</v>
      </c>
      <c r="J11" s="13">
        <v>42165195</v>
      </c>
      <c r="K11" s="3">
        <v>90</v>
      </c>
      <c r="L11" s="2">
        <v>490701</v>
      </c>
      <c r="M11" s="22">
        <v>42017145.399999999</v>
      </c>
      <c r="N11" s="15">
        <v>31</v>
      </c>
      <c r="O11" s="16">
        <v>0</v>
      </c>
      <c r="P11" s="1"/>
      <c r="Q11" s="13">
        <v>0</v>
      </c>
      <c r="R11" s="5"/>
      <c r="S11" s="5">
        <v>85.62</v>
      </c>
      <c r="T11" s="3">
        <v>95</v>
      </c>
      <c r="U11" s="13">
        <v>532412.5</v>
      </c>
      <c r="V11" s="13">
        <v>42339231</v>
      </c>
      <c r="W11" s="20"/>
    </row>
    <row r="12" spans="1:29" ht="10.9" customHeight="1" x14ac:dyDescent="0.3">
      <c r="A12" s="3">
        <v>195</v>
      </c>
      <c r="B12" s="1"/>
      <c r="C12" s="8">
        <v>38441</v>
      </c>
      <c r="D12" s="7" t="s">
        <v>21</v>
      </c>
      <c r="E12" s="7"/>
      <c r="F12" s="2">
        <v>1728</v>
      </c>
      <c r="G12" s="2">
        <v>9301423</v>
      </c>
      <c r="H12" s="3">
        <v>121</v>
      </c>
      <c r="I12" s="2">
        <v>618751</v>
      </c>
      <c r="J12" s="13">
        <v>46735081</v>
      </c>
      <c r="K12" s="3">
        <v>117</v>
      </c>
      <c r="L12" s="2">
        <v>607285</v>
      </c>
      <c r="M12" s="22">
        <v>46572379</v>
      </c>
      <c r="N12" s="15">
        <v>29</v>
      </c>
      <c r="O12" s="16">
        <v>2</v>
      </c>
      <c r="P12" s="1"/>
      <c r="Q12" s="13">
        <v>161302</v>
      </c>
      <c r="R12" s="4"/>
      <c r="S12" s="5">
        <v>76.69</v>
      </c>
      <c r="T12" s="3">
        <v>121</v>
      </c>
      <c r="U12" s="13">
        <v>823357.5</v>
      </c>
      <c r="V12" s="13">
        <v>46735081</v>
      </c>
      <c r="W12" s="20"/>
    </row>
    <row r="13" spans="1:29" ht="9.75" customHeight="1" x14ac:dyDescent="0.3">
      <c r="A13" s="3">
        <v>191</v>
      </c>
      <c r="B13" s="1"/>
      <c r="C13" s="8">
        <v>38126</v>
      </c>
      <c r="D13" s="7" t="s">
        <v>19</v>
      </c>
      <c r="E13" s="7"/>
      <c r="F13" s="3">
        <v>445</v>
      </c>
      <c r="G13" s="2">
        <v>2197497</v>
      </c>
      <c r="H13" s="3">
        <v>0</v>
      </c>
      <c r="I13" s="3">
        <v>0</v>
      </c>
      <c r="J13" s="13">
        <v>0</v>
      </c>
      <c r="K13" s="3">
        <v>0</v>
      </c>
      <c r="L13" s="3">
        <v>0</v>
      </c>
      <c r="M13" s="21">
        <v>0</v>
      </c>
      <c r="N13" s="15"/>
      <c r="O13" s="16">
        <v>0</v>
      </c>
      <c r="P13" s="1"/>
      <c r="Q13" s="13">
        <v>0</v>
      </c>
      <c r="R13" s="5"/>
      <c r="S13" s="5">
        <v>0</v>
      </c>
      <c r="T13" s="3">
        <v>0</v>
      </c>
      <c r="U13" s="13">
        <v>0</v>
      </c>
      <c r="V13" s="13">
        <v>0</v>
      </c>
      <c r="W13" s="20"/>
    </row>
    <row r="14" spans="1:29" ht="9.75" customHeight="1" x14ac:dyDescent="0.3">
      <c r="A14" s="3">
        <v>186</v>
      </c>
      <c r="B14" s="1"/>
      <c r="C14" s="8">
        <v>37888</v>
      </c>
      <c r="D14" s="7" t="s">
        <v>21</v>
      </c>
      <c r="E14" s="7"/>
      <c r="F14" s="2">
        <v>1756</v>
      </c>
      <c r="G14" s="2">
        <v>9459743</v>
      </c>
      <c r="H14" s="3">
        <v>34</v>
      </c>
      <c r="I14" s="2">
        <v>181810</v>
      </c>
      <c r="J14" s="13">
        <v>8903538</v>
      </c>
      <c r="K14" s="3">
        <v>34</v>
      </c>
      <c r="L14" s="2">
        <v>181810</v>
      </c>
      <c r="M14" s="21">
        <v>8903538</v>
      </c>
      <c r="N14" s="15"/>
      <c r="O14" s="16">
        <v>0</v>
      </c>
      <c r="P14" s="1"/>
      <c r="Q14" s="13">
        <v>0</v>
      </c>
      <c r="R14" s="5"/>
      <c r="S14" s="5">
        <v>48.97</v>
      </c>
      <c r="T14" s="3">
        <v>37</v>
      </c>
      <c r="U14" s="13">
        <v>309650</v>
      </c>
      <c r="V14" s="13">
        <v>10175949</v>
      </c>
      <c r="W14" s="20"/>
    </row>
    <row r="15" spans="1:29" ht="10.15" customHeight="1" x14ac:dyDescent="0.3">
      <c r="A15" s="3">
        <v>170</v>
      </c>
      <c r="B15" s="1"/>
      <c r="C15" s="8">
        <v>36012</v>
      </c>
      <c r="D15" s="7" t="s">
        <v>21</v>
      </c>
      <c r="E15" s="7"/>
      <c r="F15" s="3">
        <v>247</v>
      </c>
      <c r="G15" s="2">
        <v>920964</v>
      </c>
      <c r="H15" s="3">
        <v>29</v>
      </c>
      <c r="I15" s="2">
        <v>91365</v>
      </c>
      <c r="J15" s="13">
        <v>6239015</v>
      </c>
      <c r="K15" s="3">
        <v>28</v>
      </c>
      <c r="L15" s="2">
        <v>86370</v>
      </c>
      <c r="M15" s="21">
        <v>5327093</v>
      </c>
      <c r="N15" s="15"/>
      <c r="O15" s="16">
        <v>1</v>
      </c>
      <c r="P15" s="1"/>
      <c r="Q15" s="13">
        <v>911922</v>
      </c>
      <c r="R15" s="4"/>
      <c r="S15" s="5">
        <v>61.68</v>
      </c>
      <c r="T15" s="3">
        <v>31</v>
      </c>
      <c r="U15" s="13">
        <v>454584</v>
      </c>
      <c r="V15" s="13">
        <v>6487034</v>
      </c>
      <c r="W15" s="20"/>
    </row>
    <row r="16" spans="1:29" ht="10.15" customHeight="1" x14ac:dyDescent="0.3">
      <c r="A16" s="3">
        <v>149</v>
      </c>
      <c r="B16" s="1"/>
      <c r="C16" s="8">
        <v>35592</v>
      </c>
      <c r="D16" s="7" t="s">
        <v>19</v>
      </c>
      <c r="E16" s="7"/>
      <c r="F16" s="3">
        <v>101</v>
      </c>
      <c r="G16" s="2">
        <v>427886</v>
      </c>
      <c r="H16" s="3">
        <v>2</v>
      </c>
      <c r="I16" s="2">
        <v>9766</v>
      </c>
      <c r="J16" s="13">
        <v>253965</v>
      </c>
      <c r="K16" s="3">
        <v>2</v>
      </c>
      <c r="L16" s="2">
        <v>9766</v>
      </c>
      <c r="M16" s="21">
        <v>253965</v>
      </c>
      <c r="N16" s="15"/>
      <c r="O16" s="16">
        <v>0</v>
      </c>
      <c r="P16" s="1"/>
      <c r="Q16" s="13">
        <v>0</v>
      </c>
      <c r="R16" s="5"/>
      <c r="S16" s="5">
        <v>26.01</v>
      </c>
      <c r="T16" s="3">
        <v>2</v>
      </c>
      <c r="U16" s="13">
        <v>51318</v>
      </c>
      <c r="V16" s="13">
        <v>253965</v>
      </c>
      <c r="W16" s="20"/>
    </row>
    <row r="17" spans="1:23" ht="10.9" customHeight="1" x14ac:dyDescent="0.3">
      <c r="A17" s="3">
        <v>144</v>
      </c>
      <c r="B17" s="1"/>
      <c r="C17" s="8">
        <v>35326</v>
      </c>
      <c r="D17" s="7" t="s">
        <v>22</v>
      </c>
      <c r="E17" s="7"/>
      <c r="F17" s="2">
        <v>1413</v>
      </c>
      <c r="G17" s="2">
        <v>7282647</v>
      </c>
      <c r="H17" s="3">
        <v>29</v>
      </c>
      <c r="I17" s="2">
        <v>100026</v>
      </c>
      <c r="J17" s="13">
        <v>14429363</v>
      </c>
      <c r="K17" s="3">
        <v>29</v>
      </c>
      <c r="L17" s="2">
        <v>100026</v>
      </c>
      <c r="M17" s="21">
        <v>14429363</v>
      </c>
      <c r="N17" s="15"/>
      <c r="O17" s="16">
        <v>0</v>
      </c>
      <c r="P17" s="1"/>
      <c r="Q17" s="13">
        <v>0</v>
      </c>
      <c r="R17" s="5"/>
      <c r="S17" s="5">
        <v>144.26</v>
      </c>
      <c r="T17" s="3">
        <v>31</v>
      </c>
      <c r="U17" s="13">
        <v>526370</v>
      </c>
      <c r="V17" s="13">
        <v>14572057</v>
      </c>
      <c r="W17" s="20"/>
    </row>
    <row r="18" spans="1:23" ht="10.15" customHeight="1" x14ac:dyDescent="0.3">
      <c r="A18" s="3">
        <v>126</v>
      </c>
      <c r="B18" s="1"/>
      <c r="C18" s="8">
        <v>33478</v>
      </c>
      <c r="D18" s="7" t="s">
        <v>20</v>
      </c>
      <c r="E18" s="7"/>
      <c r="F18" s="2">
        <v>3476</v>
      </c>
      <c r="G18" s="2">
        <v>18987591</v>
      </c>
      <c r="H18" s="3">
        <v>28</v>
      </c>
      <c r="I18" s="2">
        <v>159213</v>
      </c>
      <c r="J18" s="13">
        <v>7117304</v>
      </c>
      <c r="K18" s="3">
        <v>28</v>
      </c>
      <c r="L18" s="2">
        <v>159213</v>
      </c>
      <c r="M18" s="21">
        <v>7117304</v>
      </c>
      <c r="N18" s="15"/>
      <c r="O18" s="16">
        <v>0</v>
      </c>
      <c r="P18" s="1"/>
      <c r="Q18" s="13">
        <v>0</v>
      </c>
      <c r="R18" s="5"/>
      <c r="S18" s="5">
        <v>44.7</v>
      </c>
      <c r="T18" s="3">
        <v>30</v>
      </c>
      <c r="U18" s="13">
        <v>515464</v>
      </c>
      <c r="V18" s="13">
        <v>7405804</v>
      </c>
      <c r="W18" s="20"/>
    </row>
    <row r="19" spans="1:23" ht="10.15" customHeight="1" x14ac:dyDescent="0.3">
      <c r="A19" s="3">
        <v>124</v>
      </c>
      <c r="B19" s="1"/>
      <c r="C19" s="8">
        <v>33415</v>
      </c>
      <c r="D19" s="7" t="s">
        <v>22</v>
      </c>
      <c r="E19" s="7"/>
      <c r="F19" s="2">
        <v>3417</v>
      </c>
      <c r="G19" s="2">
        <v>18556976</v>
      </c>
      <c r="H19" s="3">
        <v>57</v>
      </c>
      <c r="I19" s="2">
        <v>277004</v>
      </c>
      <c r="J19" s="13">
        <v>16807025</v>
      </c>
      <c r="K19" s="3">
        <v>57</v>
      </c>
      <c r="L19" s="2">
        <v>277004</v>
      </c>
      <c r="M19" s="21">
        <v>16807025</v>
      </c>
      <c r="N19" s="15"/>
      <c r="O19" s="16">
        <v>0</v>
      </c>
      <c r="P19" s="1"/>
      <c r="Q19" s="13">
        <v>0</v>
      </c>
      <c r="R19" s="5"/>
      <c r="S19" s="5">
        <v>60.67</v>
      </c>
      <c r="T19" s="3">
        <v>60</v>
      </c>
      <c r="U19" s="13">
        <v>896896</v>
      </c>
      <c r="V19" s="13">
        <v>17301819</v>
      </c>
      <c r="W19" s="20"/>
    </row>
    <row r="20" spans="1:23" ht="9.75" customHeight="1" x14ac:dyDescent="0.3">
      <c r="A20" s="3">
        <v>92</v>
      </c>
      <c r="B20" s="1"/>
      <c r="C20" s="8">
        <v>32427</v>
      </c>
      <c r="D20" s="7" t="s">
        <v>23</v>
      </c>
      <c r="E20" s="7"/>
      <c r="F20" s="3">
        <v>990</v>
      </c>
      <c r="G20" s="2">
        <v>5603473</v>
      </c>
      <c r="H20" s="3">
        <v>23</v>
      </c>
      <c r="I20" s="2">
        <v>121754</v>
      </c>
      <c r="J20" s="13">
        <v>95439500</v>
      </c>
      <c r="K20" s="3">
        <v>23</v>
      </c>
      <c r="L20" s="2">
        <v>121754</v>
      </c>
      <c r="M20" s="21">
        <v>95439500</v>
      </c>
      <c r="N20" s="15"/>
      <c r="O20" s="16">
        <v>0</v>
      </c>
      <c r="P20" s="1"/>
      <c r="Q20" s="13">
        <v>0</v>
      </c>
      <c r="R20" s="5"/>
      <c r="S20" s="5">
        <v>783.87</v>
      </c>
      <c r="T20" s="3">
        <v>31</v>
      </c>
      <c r="U20" s="13">
        <v>394208</v>
      </c>
      <c r="V20" s="13">
        <v>114067500</v>
      </c>
    </row>
    <row r="21" spans="1:23" ht="11.65" customHeight="1" x14ac:dyDescent="0.3">
      <c r="A21" s="3">
        <v>109</v>
      </c>
      <c r="B21" s="1"/>
      <c r="C21" s="8">
        <v>32288</v>
      </c>
      <c r="D21" s="7" t="s">
        <v>20</v>
      </c>
      <c r="E21" s="7"/>
      <c r="F21" s="2">
        <v>4566</v>
      </c>
      <c r="G21" s="2">
        <v>25631122</v>
      </c>
      <c r="H21" s="3">
        <v>351</v>
      </c>
      <c r="I21" s="2">
        <v>1982565</v>
      </c>
      <c r="J21" s="13">
        <v>478177948</v>
      </c>
      <c r="K21" s="3">
        <v>350</v>
      </c>
      <c r="L21" s="2">
        <v>1976912</v>
      </c>
      <c r="M21" s="21">
        <v>478032631</v>
      </c>
      <c r="N21" s="15"/>
      <c r="O21" s="16">
        <v>1</v>
      </c>
      <c r="P21" s="1"/>
      <c r="Q21" s="13">
        <v>145317</v>
      </c>
      <c r="R21" s="4"/>
      <c r="S21" s="12">
        <v>241.81</v>
      </c>
      <c r="T21" s="3">
        <v>653</v>
      </c>
      <c r="U21" s="13">
        <v>6400280</v>
      </c>
      <c r="V21" s="13">
        <v>666232384</v>
      </c>
    </row>
    <row r="22" spans="1:23" ht="9.75" customHeight="1" x14ac:dyDescent="0.3">
      <c r="A22" s="3">
        <v>97</v>
      </c>
      <c r="B22" s="10"/>
      <c r="C22" s="8">
        <v>32218</v>
      </c>
      <c r="D22" s="7" t="s">
        <v>22</v>
      </c>
      <c r="E22" s="7"/>
      <c r="F22" s="2">
        <v>3344</v>
      </c>
      <c r="G22" s="2">
        <v>18277806</v>
      </c>
      <c r="H22" s="3">
        <v>218</v>
      </c>
      <c r="I22" s="2">
        <v>1198099</v>
      </c>
      <c r="J22" s="13">
        <v>118574936</v>
      </c>
      <c r="K22" s="3">
        <v>202</v>
      </c>
      <c r="L22" s="2">
        <v>1110764</v>
      </c>
      <c r="M22" s="21">
        <v>115261636</v>
      </c>
      <c r="N22" s="15"/>
      <c r="O22" s="16">
        <v>0</v>
      </c>
      <c r="P22" s="15">
        <v>13</v>
      </c>
      <c r="Q22" s="13">
        <v>0</v>
      </c>
      <c r="R22" s="15" t="s">
        <v>24</v>
      </c>
      <c r="S22" s="3">
        <v>103.77</v>
      </c>
      <c r="T22" s="3">
        <v>276</v>
      </c>
      <c r="U22" s="13">
        <v>3596192</v>
      </c>
      <c r="V22" s="13">
        <v>139194672</v>
      </c>
    </row>
    <row r="23" spans="1:23" ht="11.25" customHeight="1" x14ac:dyDescent="0.3">
      <c r="A23" s="3">
        <v>87</v>
      </c>
      <c r="B23" s="10"/>
      <c r="C23" s="8">
        <v>30916</v>
      </c>
      <c r="D23" s="7" t="s">
        <v>25</v>
      </c>
      <c r="E23" s="7"/>
      <c r="F23" s="2">
        <v>1419</v>
      </c>
      <c r="G23" s="2">
        <v>7773447</v>
      </c>
      <c r="H23" s="3">
        <v>232</v>
      </c>
      <c r="I23" s="2">
        <v>1233573</v>
      </c>
      <c r="J23" s="13">
        <v>877131327</v>
      </c>
      <c r="K23" s="3">
        <v>231</v>
      </c>
      <c r="L23" s="2">
        <v>1230486</v>
      </c>
      <c r="M23" s="22">
        <v>871964327</v>
      </c>
      <c r="N23" s="15">
        <v>16</v>
      </c>
      <c r="O23" s="16">
        <v>1</v>
      </c>
      <c r="P23" s="1"/>
      <c r="Q23" s="13">
        <v>5167000</v>
      </c>
      <c r="R23" s="4"/>
      <c r="S23" s="5">
        <v>708.63</v>
      </c>
      <c r="T23" s="3">
        <v>432</v>
      </c>
      <c r="U23" s="13">
        <v>3910184</v>
      </c>
      <c r="V23" s="13">
        <v>1365968674</v>
      </c>
    </row>
    <row r="24" spans="1:23" ht="11.25" customHeight="1" x14ac:dyDescent="0.3">
      <c r="A24" s="3">
        <v>83</v>
      </c>
      <c r="B24" s="10"/>
      <c r="C24" s="8">
        <v>30789</v>
      </c>
      <c r="D24" s="7" t="s">
        <v>26</v>
      </c>
      <c r="E24" s="7"/>
      <c r="F24" s="2">
        <v>5036</v>
      </c>
      <c r="G24" s="2">
        <v>28048995</v>
      </c>
      <c r="H24" s="3">
        <v>186</v>
      </c>
      <c r="I24" s="2">
        <v>1058932</v>
      </c>
      <c r="J24" s="13">
        <v>631228331</v>
      </c>
      <c r="K24" s="3">
        <v>163</v>
      </c>
      <c r="L24" s="2">
        <v>927989</v>
      </c>
      <c r="M24" s="22">
        <v>516317331</v>
      </c>
      <c r="N24" s="15">
        <v>17</v>
      </c>
      <c r="O24" s="16">
        <v>23</v>
      </c>
      <c r="P24" s="1"/>
      <c r="Q24" s="13">
        <v>114911000</v>
      </c>
      <c r="R24" s="4"/>
      <c r="S24" s="5">
        <v>556.38</v>
      </c>
      <c r="T24" s="3">
        <v>425</v>
      </c>
      <c r="U24" s="13">
        <v>2784366</v>
      </c>
      <c r="V24" s="13">
        <v>1148701653</v>
      </c>
    </row>
    <row r="25" spans="1:23" ht="10.5" customHeight="1" x14ac:dyDescent="0.3">
      <c r="A25" s="3">
        <v>70</v>
      </c>
      <c r="B25" s="10"/>
      <c r="C25" s="8">
        <v>30418</v>
      </c>
      <c r="D25" s="7" t="s">
        <v>27</v>
      </c>
      <c r="E25" s="7"/>
      <c r="F25" s="3">
        <v>479</v>
      </c>
      <c r="G25" s="2">
        <v>2688787</v>
      </c>
      <c r="H25" s="3">
        <v>97</v>
      </c>
      <c r="I25" s="2">
        <v>552239</v>
      </c>
      <c r="J25" s="13">
        <v>427343830</v>
      </c>
      <c r="K25" s="3">
        <v>96</v>
      </c>
      <c r="L25" s="2">
        <v>546546</v>
      </c>
      <c r="M25" s="21">
        <v>426458830</v>
      </c>
      <c r="N25" s="15"/>
      <c r="O25" s="16">
        <v>1</v>
      </c>
      <c r="P25" s="1"/>
      <c r="Q25" s="13">
        <v>885000</v>
      </c>
      <c r="R25" s="4"/>
      <c r="S25" s="5">
        <v>780.28</v>
      </c>
      <c r="T25" s="3">
        <v>150</v>
      </c>
      <c r="U25" s="13">
        <v>1751248</v>
      </c>
      <c r="V25" s="13">
        <v>547731283</v>
      </c>
    </row>
    <row r="26" spans="1:23" ht="10.5" customHeight="1" x14ac:dyDescent="0.3">
      <c r="A26" s="3">
        <v>57</v>
      </c>
      <c r="B26" s="10"/>
      <c r="C26" s="8">
        <v>30390</v>
      </c>
      <c r="D26" s="7" t="s">
        <v>28</v>
      </c>
      <c r="E26" s="7"/>
      <c r="F26" s="3">
        <v>418</v>
      </c>
      <c r="G26" s="2">
        <v>2379751</v>
      </c>
      <c r="H26" s="3">
        <v>64</v>
      </c>
      <c r="I26" s="2">
        <v>364364</v>
      </c>
      <c r="J26" s="13">
        <v>325267372</v>
      </c>
      <c r="K26" s="3">
        <v>59</v>
      </c>
      <c r="L26" s="2">
        <v>335898</v>
      </c>
      <c r="M26" s="21">
        <v>317873372</v>
      </c>
      <c r="N26" s="15"/>
      <c r="O26" s="16">
        <v>5</v>
      </c>
      <c r="P26" s="1"/>
      <c r="Q26" s="13">
        <v>7394000</v>
      </c>
      <c r="R26" s="4"/>
      <c r="S26" s="5">
        <v>946.34</v>
      </c>
      <c r="T26" s="3">
        <v>98</v>
      </c>
      <c r="U26" s="13">
        <v>1087488</v>
      </c>
      <c r="V26" s="13">
        <v>371803984</v>
      </c>
    </row>
    <row r="27" spans="1:23" ht="10.5" customHeight="1" x14ac:dyDescent="0.3">
      <c r="A27" s="3">
        <v>71</v>
      </c>
      <c r="B27" s="10"/>
      <c r="C27" s="8">
        <v>30237</v>
      </c>
      <c r="D27" s="7" t="s">
        <v>29</v>
      </c>
      <c r="E27" s="7"/>
      <c r="F27" s="3">
        <v>338</v>
      </c>
      <c r="G27" s="2">
        <v>1825770</v>
      </c>
      <c r="H27" s="3">
        <v>125</v>
      </c>
      <c r="I27" s="2">
        <v>683026</v>
      </c>
      <c r="J27" s="13">
        <v>2067604786</v>
      </c>
      <c r="K27" s="3">
        <v>121</v>
      </c>
      <c r="L27" s="2">
        <v>662861</v>
      </c>
      <c r="M27" s="21">
        <v>2055632336</v>
      </c>
      <c r="N27" s="15"/>
      <c r="O27" s="16">
        <v>4</v>
      </c>
      <c r="P27" s="1"/>
      <c r="Q27" s="13">
        <v>11972450</v>
      </c>
      <c r="R27" s="4"/>
      <c r="S27" s="4">
        <v>3101.15</v>
      </c>
      <c r="T27" s="3">
        <v>252</v>
      </c>
      <c r="U27" s="13">
        <v>2146112</v>
      </c>
      <c r="V27" s="13">
        <v>4589972518</v>
      </c>
    </row>
    <row r="28" spans="1:23" ht="10.5" customHeight="1" x14ac:dyDescent="0.3">
      <c r="A28" s="7" t="s">
        <v>30</v>
      </c>
      <c r="B28" s="9"/>
      <c r="C28" s="8">
        <v>30168</v>
      </c>
      <c r="D28" s="7" t="s">
        <v>31</v>
      </c>
      <c r="E28" s="7"/>
      <c r="F28" s="3">
        <v>140</v>
      </c>
      <c r="G28" s="2">
        <v>785091</v>
      </c>
      <c r="H28" s="3">
        <v>0</v>
      </c>
      <c r="I28" s="2">
        <v>0</v>
      </c>
      <c r="J28" s="13">
        <v>0</v>
      </c>
      <c r="K28" s="3">
        <v>0</v>
      </c>
      <c r="L28" s="2">
        <v>0</v>
      </c>
      <c r="M28" s="21">
        <v>0</v>
      </c>
      <c r="N28" s="25"/>
      <c r="O28" s="16">
        <v>0</v>
      </c>
      <c r="P28" s="1"/>
      <c r="Q28" s="13">
        <v>0</v>
      </c>
      <c r="R28" s="4"/>
      <c r="S28" s="5">
        <v>0</v>
      </c>
      <c r="T28" s="3">
        <v>0</v>
      </c>
      <c r="U28" s="13">
        <v>0</v>
      </c>
      <c r="V28" s="13">
        <v>0</v>
      </c>
    </row>
    <row r="29" spans="1:23" ht="10.5" customHeight="1" x14ac:dyDescent="0.3">
      <c r="A29" s="3">
        <v>60</v>
      </c>
      <c r="B29" s="10"/>
      <c r="C29" s="8">
        <v>29858</v>
      </c>
      <c r="D29" s="7" t="s">
        <v>32</v>
      </c>
      <c r="E29" s="7"/>
      <c r="F29" s="3">
        <v>153</v>
      </c>
      <c r="G29" s="2">
        <v>858247</v>
      </c>
      <c r="H29" s="3">
        <v>13</v>
      </c>
      <c r="I29" s="2">
        <v>73158</v>
      </c>
      <c r="J29" s="13">
        <v>4405899</v>
      </c>
      <c r="K29" s="3">
        <v>13</v>
      </c>
      <c r="L29" s="2">
        <v>73158</v>
      </c>
      <c r="M29" s="21">
        <v>4405899</v>
      </c>
      <c r="N29" s="15"/>
      <c r="O29" s="16">
        <v>0</v>
      </c>
      <c r="P29" s="1"/>
      <c r="Q29" s="13">
        <v>0</v>
      </c>
      <c r="R29" s="5"/>
      <c r="S29" s="5">
        <v>60.22</v>
      </c>
      <c r="T29" s="3">
        <v>15</v>
      </c>
      <c r="U29" s="13">
        <v>236856</v>
      </c>
      <c r="V29" s="13">
        <v>4697309</v>
      </c>
    </row>
    <row r="30" spans="1:23" ht="10.15" customHeight="1" x14ac:dyDescent="0.3">
      <c r="A30" s="7" t="s">
        <v>33</v>
      </c>
      <c r="B30" s="6"/>
      <c r="C30" s="8">
        <v>29767</v>
      </c>
      <c r="D30" s="7" t="s">
        <v>34</v>
      </c>
      <c r="E30" s="7"/>
      <c r="F30" s="3">
        <v>175</v>
      </c>
      <c r="G30" s="2">
        <v>996308</v>
      </c>
      <c r="H30" s="3">
        <v>5</v>
      </c>
      <c r="I30" s="2">
        <v>28466</v>
      </c>
      <c r="J30" s="13">
        <v>3091738</v>
      </c>
      <c r="K30" s="3">
        <v>1</v>
      </c>
      <c r="L30" s="2">
        <v>5694</v>
      </c>
      <c r="M30" s="21">
        <v>170496</v>
      </c>
      <c r="N30" s="15"/>
      <c r="O30" s="16">
        <v>4</v>
      </c>
      <c r="P30" s="1"/>
      <c r="Q30" s="13">
        <v>2921242</v>
      </c>
      <c r="R30" s="4"/>
      <c r="S30" s="5">
        <v>29.94</v>
      </c>
      <c r="T30" s="3">
        <v>7</v>
      </c>
      <c r="U30" s="13">
        <v>18432</v>
      </c>
      <c r="V30" s="13">
        <v>5582362</v>
      </c>
      <c r="W30" s="20"/>
    </row>
    <row r="31" spans="1:23" ht="10.15" customHeight="1" x14ac:dyDescent="0.3">
      <c r="A31" s="3">
        <v>55</v>
      </c>
      <c r="B31" s="1"/>
      <c r="C31" s="8">
        <v>29515</v>
      </c>
      <c r="D31" s="7" t="s">
        <v>35</v>
      </c>
      <c r="E31" s="7"/>
      <c r="F31" s="3">
        <v>210</v>
      </c>
      <c r="G31" s="2">
        <v>1195569</v>
      </c>
      <c r="H31" s="3">
        <v>37</v>
      </c>
      <c r="I31" s="2">
        <v>210648</v>
      </c>
      <c r="J31" s="13">
        <v>117550113</v>
      </c>
      <c r="K31" s="3">
        <v>35</v>
      </c>
      <c r="L31" s="2">
        <v>199261</v>
      </c>
      <c r="M31" s="21">
        <v>109751073</v>
      </c>
      <c r="N31" s="15"/>
      <c r="O31" s="16">
        <v>2</v>
      </c>
      <c r="P31" s="1"/>
      <c r="Q31" s="13">
        <v>7799040</v>
      </c>
      <c r="R31" s="4"/>
      <c r="S31" s="5">
        <v>550.79</v>
      </c>
      <c r="T31" s="3">
        <v>64</v>
      </c>
      <c r="U31" s="13">
        <v>645120</v>
      </c>
      <c r="V31" s="13">
        <v>197417469</v>
      </c>
      <c r="W31" s="20"/>
    </row>
    <row r="32" spans="1:23" ht="10.9" customHeight="1" x14ac:dyDescent="0.3">
      <c r="A32" s="7" t="s">
        <v>36</v>
      </c>
      <c r="B32" s="6"/>
      <c r="C32" s="8">
        <v>29200</v>
      </c>
      <c r="D32" s="7" t="s">
        <v>22</v>
      </c>
      <c r="E32" s="7"/>
      <c r="F32" s="3">
        <v>46</v>
      </c>
      <c r="G32" s="2">
        <v>172320</v>
      </c>
      <c r="H32" s="3">
        <v>25</v>
      </c>
      <c r="I32" s="2">
        <v>88037</v>
      </c>
      <c r="J32" s="13">
        <v>491728138</v>
      </c>
      <c r="K32" s="3">
        <v>24</v>
      </c>
      <c r="L32" s="2">
        <v>85776</v>
      </c>
      <c r="M32" s="21">
        <v>488691137</v>
      </c>
      <c r="N32" s="15"/>
      <c r="O32" s="16">
        <v>1</v>
      </c>
      <c r="P32" s="1"/>
      <c r="Q32" s="13">
        <v>3037001</v>
      </c>
      <c r="R32" s="4"/>
      <c r="S32" s="4">
        <v>5697.29</v>
      </c>
      <c r="T32" s="3">
        <v>62</v>
      </c>
      <c r="U32" s="13">
        <v>277808</v>
      </c>
      <c r="V32" s="13">
        <v>945445102</v>
      </c>
      <c r="W32" s="20"/>
    </row>
    <row r="33" spans="1:23" ht="10.9" customHeight="1" x14ac:dyDescent="0.3">
      <c r="A33" s="7" t="s">
        <v>37</v>
      </c>
      <c r="B33" s="6"/>
      <c r="C33" s="8">
        <v>28425</v>
      </c>
      <c r="D33" s="7" t="s">
        <v>32</v>
      </c>
      <c r="E33" s="7"/>
      <c r="F33" s="3">
        <v>135</v>
      </c>
      <c r="G33" s="2">
        <v>768580</v>
      </c>
      <c r="H33" s="3">
        <v>91</v>
      </c>
      <c r="I33" s="2">
        <v>518080</v>
      </c>
      <c r="J33" s="13">
        <v>400319543</v>
      </c>
      <c r="K33" s="3">
        <v>87</v>
      </c>
      <c r="L33" s="2">
        <v>495307</v>
      </c>
      <c r="M33" s="21">
        <v>398471313</v>
      </c>
      <c r="N33" s="15"/>
      <c r="O33" s="16">
        <v>4</v>
      </c>
      <c r="P33" s="1"/>
      <c r="Q33" s="13">
        <v>1848230</v>
      </c>
      <c r="R33" s="4"/>
      <c r="S33" s="5">
        <v>804.49</v>
      </c>
      <c r="T33" s="3">
        <v>240</v>
      </c>
      <c r="U33" s="13">
        <v>1603584</v>
      </c>
      <c r="V33" s="13">
        <v>677075681</v>
      </c>
      <c r="W33" s="20"/>
    </row>
    <row r="34" spans="1:23" ht="10.15" customHeight="1" x14ac:dyDescent="0.3">
      <c r="A34" s="37">
        <v>39</v>
      </c>
      <c r="B34" s="38"/>
      <c r="C34" s="39">
        <v>27863</v>
      </c>
      <c r="D34" s="40" t="s">
        <v>35</v>
      </c>
      <c r="E34" s="40"/>
      <c r="F34" s="37">
        <v>189</v>
      </c>
      <c r="G34" s="41">
        <v>1008500</v>
      </c>
      <c r="H34" s="37">
        <v>81</v>
      </c>
      <c r="I34" s="41">
        <v>437524</v>
      </c>
      <c r="J34" s="42">
        <v>571871587</v>
      </c>
      <c r="K34" s="37">
        <v>76</v>
      </c>
      <c r="L34" s="41">
        <v>409058</v>
      </c>
      <c r="M34" s="43">
        <v>559836587</v>
      </c>
      <c r="N34" s="44"/>
      <c r="O34" s="45">
        <v>5</v>
      </c>
      <c r="P34" s="38"/>
      <c r="Q34" s="42">
        <v>12035000</v>
      </c>
      <c r="R34" s="46"/>
      <c r="S34" s="46">
        <v>1368.6</v>
      </c>
      <c r="T34" s="37">
        <v>244</v>
      </c>
      <c r="U34" s="42">
        <v>1226718</v>
      </c>
      <c r="V34" s="42">
        <v>1732170868</v>
      </c>
      <c r="W34" s="20"/>
    </row>
    <row r="35" spans="1:23" s="32" customFormat="1" ht="10.15" customHeight="1" x14ac:dyDescent="0.3">
      <c r="A35" s="33" t="s">
        <v>38</v>
      </c>
      <c r="B35" s="34"/>
      <c r="C35" s="26"/>
      <c r="D35" s="26"/>
      <c r="E35" s="26"/>
      <c r="F35" s="27">
        <f t="shared" ref="F35:L35" si="0">SUM(F7:F34)</f>
        <v>37870</v>
      </c>
      <c r="G35" s="27">
        <f t="shared" si="0"/>
        <v>206417196</v>
      </c>
      <c r="H35" s="27">
        <f t="shared" si="0"/>
        <v>2443</v>
      </c>
      <c r="I35" s="27">
        <f t="shared" si="0"/>
        <v>13331204</v>
      </c>
      <c r="J35" s="28">
        <f t="shared" si="0"/>
        <v>9417544215</v>
      </c>
      <c r="K35" s="27">
        <f t="shared" si="0"/>
        <v>2368</v>
      </c>
      <c r="L35" s="27">
        <f t="shared" si="0"/>
        <v>12934324</v>
      </c>
      <c r="M35" s="28">
        <f t="shared" ref="M35" si="1">SUM(M7:M34)</f>
        <v>9244892641.3999996</v>
      </c>
      <c r="N35" s="29"/>
      <c r="O35" s="27">
        <f>SUM(O7:O34)</f>
        <v>54</v>
      </c>
      <c r="P35" s="30"/>
      <c r="Q35" s="28">
        <f>SUM(Q7:Q34)</f>
        <v>169188504</v>
      </c>
      <c r="R35" s="29"/>
      <c r="S35" s="26"/>
      <c r="T35" s="27">
        <f>SUM(T7:T34)</f>
        <v>4038</v>
      </c>
      <c r="U35" s="28">
        <f>SUM(U7:U34)</f>
        <v>33419295</v>
      </c>
      <c r="V35" s="28">
        <f>SUM(V7:V34)</f>
        <v>16044350693</v>
      </c>
      <c r="W35" s="31"/>
    </row>
    <row r="38" spans="1:23" x14ac:dyDescent="0.3">
      <c r="B38" s="57" t="s">
        <v>45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</row>
    <row r="39" spans="1:23" x14ac:dyDescent="0.3">
      <c r="A39" s="35">
        <v>13</v>
      </c>
      <c r="B39" s="58" t="s">
        <v>39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</row>
    <row r="40" spans="1:23" x14ac:dyDescent="0.3">
      <c r="A40" s="35">
        <v>16</v>
      </c>
      <c r="B40" s="58" t="s">
        <v>40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</row>
    <row r="41" spans="1:23" x14ac:dyDescent="0.3">
      <c r="A41" s="35">
        <v>17</v>
      </c>
      <c r="B41" s="58" t="s">
        <v>41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</row>
    <row r="42" spans="1:23" x14ac:dyDescent="0.3">
      <c r="A42" s="35">
        <v>29</v>
      </c>
      <c r="B42" s="58" t="s">
        <v>42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</row>
    <row r="43" spans="1:23" x14ac:dyDescent="0.3">
      <c r="A43" s="35">
        <v>31</v>
      </c>
      <c r="B43" s="58" t="s">
        <v>43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</row>
    <row r="44" spans="1:23" x14ac:dyDescent="0.3">
      <c r="A44" s="35">
        <v>33</v>
      </c>
      <c r="B44" s="58" t="s">
        <v>44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</row>
    <row r="45" spans="1:23" x14ac:dyDescent="0.3">
      <c r="A45" s="54">
        <v>46</v>
      </c>
      <c r="B45" s="58" t="s">
        <v>47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</row>
  </sheetData>
  <mergeCells count="10">
    <mergeCell ref="B41:V41"/>
    <mergeCell ref="B42:V42"/>
    <mergeCell ref="B43:V43"/>
    <mergeCell ref="B44:V44"/>
    <mergeCell ref="B45:V45"/>
    <mergeCell ref="A3:V3"/>
    <mergeCell ref="U1:V1"/>
    <mergeCell ref="B38:V38"/>
    <mergeCell ref="B39:V39"/>
    <mergeCell ref="B40:V40"/>
  </mergeCells>
  <pageMargins left="0.7" right="0.7" top="0.75" bottom="0.75" header="0.3" footer="0.3"/>
  <pageSetup orientation="landscape" r:id="rId1"/>
  <ignoredErrors>
    <ignoredError sqref="R2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44D65C64C7994D94E9179AFAF1EB14" ma:contentTypeVersion="6" ma:contentTypeDescription="Create a new document." ma:contentTypeScope="" ma:versionID="b6ec8d4f0fe6e1150406d2d77913fd68">
  <xsd:schema xmlns:xsd="http://www.w3.org/2001/XMLSchema" xmlns:xs="http://www.w3.org/2001/XMLSchema" xmlns:p="http://schemas.microsoft.com/office/2006/metadata/properties" xmlns:ns2="e1315ac3-e423-431d-a378-8b3798d4a753" xmlns:ns3="0e336ac6-db24-49ad-abc5-6346c9c119b0" targetNamespace="http://schemas.microsoft.com/office/2006/metadata/properties" ma:root="true" ma:fieldsID="52b38c341087b5b19db5b42379f238e4" ns2:_="" ns3:_="">
    <xsd:import namespace="e1315ac3-e423-431d-a378-8b3798d4a753"/>
    <xsd:import namespace="0e336ac6-db24-49ad-abc5-6346c9c119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315ac3-e423-431d-a378-8b3798d4a7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36ac6-db24-49ad-abc5-6346c9c119b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A1E424-5804-43F1-81A1-9A27262AB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315ac3-e423-431d-a378-8b3798d4a753"/>
    <ds:schemaRef ds:uri="0e336ac6-db24-49ad-abc5-6346c9c119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44472E-4966-49C7-8DA8-3BA9458AD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A49C36-9D96-4B7F-A04F-95AB15F13276}">
  <ds:schemaRefs>
    <ds:schemaRef ds:uri="http://www.w3.org/XML/1998/namespace"/>
    <ds:schemaRef ds:uri="http://schemas.microsoft.com/office/2006/documentManagement/types"/>
    <ds:schemaRef ds:uri="http://purl.org/dc/elements/1.1/"/>
    <ds:schemaRef ds:uri="0e336ac6-db24-49ad-abc5-6346c9c119b0"/>
    <ds:schemaRef ds:uri="e1315ac3-e423-431d-a378-8b3798d4a75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Lease Offerings</dc:title>
  <dc:subject/>
  <dc:creator>armondd</dc:creator>
  <cp:keywords/>
  <dc:description/>
  <cp:lastModifiedBy>Krueger, Andrew D</cp:lastModifiedBy>
  <cp:revision/>
  <dcterms:created xsi:type="dcterms:W3CDTF">2024-02-01T19:02:28Z</dcterms:created>
  <dcterms:modified xsi:type="dcterms:W3CDTF">2026-05-15T13:35:17Z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2021-03-16T00:00:00Z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2024-02-01T00:00:00Z</vt:filetime>
  </property>
  <property fmtid="{D5CDD505-2E9C-101B-9397-08002B2CF9AE}" pid="5" name="Producer">
    <vt:lpwstr>Acrobat Distiller 17.0 (Windows)</vt:lpwstr>
  </property>
  <property fmtid="{D5CDD505-2E9C-101B-9397-08002B2CF9AE}" pid="6" name="ContentTypeId">
    <vt:lpwstr>0x0101001544D65C64C7994D94E9179AFAF1EB14</vt:lpwstr>
  </property>
</Properties>
</file>